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2767" yWindow="32767" windowWidth="25600" windowHeight="16000" tabRatio="733" activeTab="0"/>
  </bookViews>
  <sheets>
    <sheet name="Ranglijst" sheetId="1" r:id="rId1"/>
  </sheets>
  <definedNames>
    <definedName name="_xlnm._FilterDatabase" localSheetId="0" hidden="1">'Ranglijst'!$A$4:$ED$95</definedName>
    <definedName name="_xlfn.CONCAT" hidden="1">#NAME?</definedName>
    <definedName name="_xlfn.XLOOKUP" hidden="1">#NAME?</definedName>
  </definedNames>
  <calcPr fullCalcOnLoad="1"/>
</workbook>
</file>

<file path=xl/comments1.xml><?xml version="1.0" encoding="utf-8"?>
<comments xmlns="http://schemas.openxmlformats.org/spreadsheetml/2006/main">
  <authors>
    <author>Paul Rouffaer</author>
  </authors>
  <commentList>
    <comment ref="K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O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N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Q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R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T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U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W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X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J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L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S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M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V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P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</commentList>
</comments>
</file>

<file path=xl/sharedStrings.xml><?xml version="1.0" encoding="utf-8"?>
<sst xmlns="http://schemas.openxmlformats.org/spreadsheetml/2006/main" count="493" uniqueCount="127">
  <si>
    <t>b</t>
  </si>
  <si>
    <t xml:space="preserve"> </t>
  </si>
  <si>
    <t>naam</t>
  </si>
  <si>
    <t>Joep ten Brink</t>
  </si>
  <si>
    <t>Kralingen</t>
  </si>
  <si>
    <t>Zuid</t>
  </si>
  <si>
    <t>Aantal</t>
  </si>
  <si>
    <t>Jan ten Hoeve</t>
  </si>
  <si>
    <t>Friesland</t>
  </si>
  <si>
    <t>Zuidlaren</t>
  </si>
  <si>
    <t>Hotze Braaksma</t>
  </si>
  <si>
    <t>NED 563</t>
  </si>
  <si>
    <t>Rob Wapenaar</t>
  </si>
  <si>
    <t>Maarten Versluis</t>
  </si>
  <si>
    <t>Reeuwijk</t>
  </si>
  <si>
    <t>Hans de Haas</t>
  </si>
  <si>
    <t>NED 629</t>
  </si>
  <si>
    <t>Wim Bech</t>
  </si>
  <si>
    <t>*</t>
  </si>
  <si>
    <t>zeilnr.</t>
  </si>
  <si>
    <t>Mark Bosma</t>
  </si>
  <si>
    <t>Jeroen Mickers</t>
  </si>
  <si>
    <t>regio</t>
  </si>
  <si>
    <t>NED 626</t>
  </si>
  <si>
    <t>Thies Bosch</t>
  </si>
  <si>
    <t>Arno Start</t>
  </si>
  <si>
    <t>NED 680</t>
  </si>
  <si>
    <t>NED 6</t>
  </si>
  <si>
    <t>Quintus Lampe</t>
  </si>
  <si>
    <t>Adri Vosselman</t>
  </si>
  <si>
    <t>NED 558</t>
  </si>
  <si>
    <t>Henk Kuiper</t>
  </si>
  <si>
    <t>Richard Spruijt</t>
  </si>
  <si>
    <t>Harm van den Broek</t>
  </si>
  <si>
    <t>Ton Op de Weegh</t>
  </si>
  <si>
    <t>Jeroen Kooi</t>
  </si>
  <si>
    <t>Rob Hoogeveen</t>
  </si>
  <si>
    <t>Gerard Op de Weegh</t>
  </si>
  <si>
    <t>Spiegelplas</t>
  </si>
  <si>
    <t>Jan van Amerongen</t>
  </si>
  <si>
    <t>Zuidlaardermeer</t>
  </si>
  <si>
    <t>Rotterdam</t>
  </si>
  <si>
    <t>Jan de Best</t>
  </si>
  <si>
    <t>Maurice Gerards</t>
  </si>
  <si>
    <t>GER 17</t>
  </si>
  <si>
    <t>NED 513</t>
  </si>
  <si>
    <t>Jan Willem van den Hondel</t>
  </si>
  <si>
    <t>Mike Huiskamp</t>
  </si>
  <si>
    <t>Luuk Kuijper</t>
  </si>
  <si>
    <t>NED 17</t>
  </si>
  <si>
    <t>Fedde Sonnema</t>
  </si>
  <si>
    <t>NED 694</t>
  </si>
  <si>
    <t>Mark Tigchelaar</t>
  </si>
  <si>
    <t>Max Visser</t>
  </si>
  <si>
    <t>Belter</t>
  </si>
  <si>
    <t>totaal ranglijst</t>
  </si>
  <si>
    <t>NED 693</t>
  </si>
  <si>
    <t>NED 696</t>
  </si>
  <si>
    <t>Status</t>
  </si>
  <si>
    <t>totaal excl bonus</t>
  </si>
  <si>
    <t>bonus punten</t>
  </si>
  <si>
    <t>Rookie</t>
  </si>
  <si>
    <t>Senior</t>
  </si>
  <si>
    <t>Master</t>
  </si>
  <si>
    <t>Totaal</t>
  </si>
  <si>
    <t>Juergen Alberty</t>
  </si>
  <si>
    <t>Thomas Leitl</t>
  </si>
  <si>
    <t>vloot</t>
  </si>
  <si>
    <t>Wim van der Wal</t>
  </si>
  <si>
    <t>NED 650</t>
  </si>
  <si>
    <t>totaal 5 beste wedtrijden</t>
  </si>
  <si>
    <t>Dick van Doorn</t>
  </si>
  <si>
    <t>Maarten Jamin</t>
  </si>
  <si>
    <t>ptn</t>
  </si>
  <si>
    <t>NED 8</t>
  </si>
  <si>
    <t>NED 16</t>
  </si>
  <si>
    <t>GER 3</t>
  </si>
  <si>
    <t>Harry Voss</t>
  </si>
  <si>
    <t>GER 55</t>
  </si>
  <si>
    <t>Wolfgang Hoefener</t>
  </si>
  <si>
    <t>Udo Hagemann</t>
  </si>
  <si>
    <t>NED 675</t>
  </si>
  <si>
    <t>NED 640</t>
  </si>
  <si>
    <t>NED 63</t>
  </si>
  <si>
    <t>NED 561</t>
  </si>
  <si>
    <t>NED 618</t>
  </si>
  <si>
    <t>NED 692</t>
  </si>
  <si>
    <t>NED 383</t>
  </si>
  <si>
    <t>NED 597</t>
  </si>
  <si>
    <t>NED 512</t>
  </si>
  <si>
    <t>NED 522</t>
  </si>
  <si>
    <t>NED 111</t>
  </si>
  <si>
    <t>NED 585</t>
  </si>
  <si>
    <t>NED 600</t>
  </si>
  <si>
    <t>NED 576</t>
  </si>
  <si>
    <t>NED 565</t>
  </si>
  <si>
    <t>NED 570</t>
  </si>
  <si>
    <t>NED 5</t>
  </si>
  <si>
    <t>NED 636</t>
  </si>
  <si>
    <t>GER 84</t>
  </si>
  <si>
    <t>GER 71</t>
  </si>
  <si>
    <t>GER 1540</t>
  </si>
  <si>
    <t>GER 2</t>
  </si>
  <si>
    <t>GER 1341</t>
  </si>
  <si>
    <t>GER 1329</t>
  </si>
  <si>
    <t>Frank Sinde</t>
  </si>
  <si>
    <t>Mathias Schulz</t>
  </si>
  <si>
    <t>Jeen Nijdam</t>
  </si>
  <si>
    <t>Joern Cordbarlag</t>
  </si>
  <si>
    <t>Andreas Michelchen</t>
  </si>
  <si>
    <t>Marc Heijke</t>
  </si>
  <si>
    <t>GER 1402</t>
  </si>
  <si>
    <t>NED 659</t>
  </si>
  <si>
    <t>Oliebollen</t>
  </si>
  <si>
    <t>Baldeney</t>
  </si>
  <si>
    <t>Winter Sprint</t>
  </si>
  <si>
    <t>Ertveldplas</t>
  </si>
  <si>
    <t>NED 437</t>
  </si>
  <si>
    <t>Geert Wierenga</t>
  </si>
  <si>
    <t xml:space="preserve">Winter Cup </t>
  </si>
  <si>
    <t>Eiscup</t>
  </si>
  <si>
    <t>Duitsland</t>
  </si>
  <si>
    <t/>
  </si>
  <si>
    <t>*</t>
  </si>
  <si>
    <t>WINTERCUP 2021-2022</t>
  </si>
  <si>
    <t>Boter-letter</t>
  </si>
  <si>
    <t>Spiegel  (vervallen)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</si>
</sst>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yy"/>
    <numFmt numFmtId="165" formatCode="\“\T\r\ue\”;\“\T\r\ue\”;\“\F\a\lse\”"/>
    <numFmt numFmtId="166" formatCode="[$€-2]\ #,##0.00_);[Red]\([$€-2]\ #,##0.00\)"/>
  </numFmts>
  <fonts count="56">
    <font>
      <sz val="8"/>
      <name val="Arial"/>
      <family val="0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20"/>
      <name val="Calibri"/>
      <family val="2"/>
    </font>
    <font>
      <b/>
      <sz val="24"/>
      <name val="Arial"/>
      <family val="2"/>
    </font>
    <font>
      <sz val="10"/>
      <color indexed="9"/>
      <name val="Arial"/>
      <family val="2"/>
    </font>
    <font>
      <b/>
      <sz val="24"/>
      <color indexed="10"/>
      <name val="Arial"/>
      <family val="2"/>
    </font>
    <font>
      <sz val="11"/>
      <color indexed="8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3"/>
      <name val="Lucida Grande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8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sz val="10"/>
      <color rgb="FF000000"/>
      <name val="Arial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9C0006"/>
      <name val="Calibri"/>
      <family val="2"/>
    </font>
    <font>
      <sz val="10"/>
      <color theme="0"/>
      <name val="Arial"/>
      <family val="2"/>
    </font>
    <font>
      <b/>
      <sz val="24"/>
      <color rgb="FFFF00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AEEF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</borders>
  <cellStyleXfs count="65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 wrapText="1"/>
    </xf>
    <xf numFmtId="0" fontId="50" fillId="26" borderId="11" xfId="39" applyFont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50" fillId="26" borderId="0" xfId="39" applyFont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" fontId="7" fillId="0" borderId="18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vertical="center"/>
    </xf>
    <xf numFmtId="1" fontId="8" fillId="0" borderId="0" xfId="0" applyNumberFormat="1" applyFont="1" applyFill="1" applyBorder="1" applyAlignment="1">
      <alignment/>
    </xf>
    <xf numFmtId="1" fontId="8" fillId="0" borderId="13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/>
    </xf>
    <xf numFmtId="1" fontId="7" fillId="6" borderId="13" xfId="0" applyNumberFormat="1" applyFont="1" applyFill="1" applyBorder="1" applyAlignment="1">
      <alignment/>
    </xf>
    <xf numFmtId="0" fontId="7" fillId="6" borderId="13" xfId="0" applyFont="1" applyFill="1" applyBorder="1" applyAlignment="1">
      <alignment vertical="center"/>
    </xf>
    <xf numFmtId="0" fontId="7" fillId="6" borderId="18" xfId="0" applyFont="1" applyFill="1" applyBorder="1" applyAlignment="1">
      <alignment vertical="center"/>
    </xf>
    <xf numFmtId="0" fontId="10" fillId="6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8" fillId="0" borderId="17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6" borderId="2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/>
    </xf>
    <xf numFmtId="2" fontId="7" fillId="6" borderId="19" xfId="0" applyNumberFormat="1" applyFont="1" applyFill="1" applyBorder="1" applyAlignment="1">
      <alignment vertical="center" wrapText="1"/>
    </xf>
    <xf numFmtId="2" fontId="7" fillId="6" borderId="15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21" xfId="0" applyFont="1" applyFill="1" applyBorder="1" applyAlignment="1">
      <alignment vertical="center"/>
    </xf>
    <xf numFmtId="0" fontId="51" fillId="0" borderId="17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 wrapText="1"/>
    </xf>
    <xf numFmtId="16" fontId="7" fillId="0" borderId="22" xfId="0" applyNumberFormat="1" applyFont="1" applyFill="1" applyBorder="1" applyAlignment="1">
      <alignment horizontal="center"/>
    </xf>
    <xf numFmtId="16" fontId="7" fillId="0" borderId="11" xfId="0" applyNumberFormat="1" applyFont="1" applyFill="1" applyBorder="1" applyAlignment="1">
      <alignment horizontal="center"/>
    </xf>
    <xf numFmtId="16" fontId="7" fillId="0" borderId="23" xfId="0" applyNumberFormat="1" applyFont="1" applyFill="1" applyBorder="1" applyAlignment="1">
      <alignment horizontal="center"/>
    </xf>
    <xf numFmtId="16" fontId="8" fillId="6" borderId="18" xfId="0" applyNumberFormat="1" applyFont="1" applyFill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" fontId="8" fillId="6" borderId="13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center" vertical="center" textRotation="90" wrapText="1"/>
    </xf>
    <xf numFmtId="1" fontId="7" fillId="0" borderId="22" xfId="0" applyNumberFormat="1" applyFont="1" applyFill="1" applyBorder="1" applyAlignment="1">
      <alignment horizontal="center" vertical="center" textRotation="90" wrapText="1"/>
    </xf>
    <xf numFmtId="1" fontId="7" fillId="0" borderId="18" xfId="0" applyNumberFormat="1" applyFont="1" applyFill="1" applyBorder="1" applyAlignment="1">
      <alignment horizontal="center" vertical="center" textRotation="90" wrapText="1"/>
    </xf>
    <xf numFmtId="0" fontId="8" fillId="0" borderId="24" xfId="0" applyFont="1" applyFill="1" applyBorder="1" applyAlignment="1">
      <alignment horizontal="center" vertical="center" textRotation="90"/>
    </xf>
    <xf numFmtId="0" fontId="8" fillId="0" borderId="17" xfId="0" applyFont="1" applyFill="1" applyBorder="1" applyAlignment="1">
      <alignment horizontal="center" vertical="center" textRotation="90"/>
    </xf>
    <xf numFmtId="0" fontId="8" fillId="0" borderId="2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textRotation="90"/>
    </xf>
    <xf numFmtId="0" fontId="8" fillId="0" borderId="13" xfId="0" applyFont="1" applyFill="1" applyBorder="1" applyAlignment="1">
      <alignment horizontal="center" vertical="center" textRotation="90"/>
    </xf>
    <xf numFmtId="0" fontId="50" fillId="26" borderId="23" xfId="39" applyFont="1" applyBorder="1" applyAlignment="1">
      <alignment horizontal="center" vertical="center" textRotation="90"/>
    </xf>
    <xf numFmtId="0" fontId="50" fillId="26" borderId="13" xfId="39" applyFont="1" applyBorder="1" applyAlignment="1">
      <alignment horizontal="center" vertical="center" textRotation="90"/>
    </xf>
    <xf numFmtId="0" fontId="52" fillId="0" borderId="17" xfId="0" applyFont="1" applyFill="1" applyBorder="1" applyAlignment="1">
      <alignment horizontal="center" vertical="center"/>
    </xf>
    <xf numFmtId="16" fontId="8" fillId="34" borderId="13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53" fillId="0" borderId="17" xfId="0" applyFont="1" applyBorder="1" applyAlignment="1">
      <alignment/>
    </xf>
    <xf numFmtId="0" fontId="54" fillId="6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13" xfId="0" applyFont="1" applyFill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18"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A7A7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A7A7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A7A7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A7A7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A7A7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443"/>
  <sheetViews>
    <sheetView tabSelected="1" zoomScale="150" zoomScaleNormal="150" zoomScalePageLayoutView="0" workbookViewId="0" topLeftCell="A1">
      <pane xSplit="9" ySplit="4" topLeftCell="J5" activePane="bottomRight" state="frozen"/>
      <selection pane="topLeft" activeCell="A1" sqref="A1"/>
      <selection pane="topRight" activeCell="R1" sqref="R1"/>
      <selection pane="bottomLeft" activeCell="A5" sqref="A5"/>
      <selection pane="bottomRight" activeCell="C42" sqref="C42"/>
    </sheetView>
  </sheetViews>
  <sheetFormatPr defaultColWidth="6.83203125" defaultRowHeight="11.25"/>
  <cols>
    <col min="1" max="1" width="7.16015625" style="21" customWidth="1"/>
    <col min="2" max="2" width="16.66015625" style="88" bestFit="1" customWidth="1"/>
    <col min="3" max="3" width="32.16015625" style="30" customWidth="1"/>
    <col min="4" max="4" width="5.66015625" style="42" customWidth="1"/>
    <col min="5" max="5" width="16.5" style="45" customWidth="1"/>
    <col min="6" max="6" width="6.66015625" style="22" customWidth="1"/>
    <col min="7" max="7" width="16.66015625" style="54" customWidth="1"/>
    <col min="8" max="8" width="9.5" style="11" customWidth="1"/>
    <col min="9" max="9" width="12" style="39" bestFit="1" customWidth="1"/>
    <col min="10" max="10" width="11.5" style="84" customWidth="1"/>
    <col min="11" max="11" width="3" style="32" hidden="1" customWidth="1"/>
    <col min="12" max="12" width="10" style="34" customWidth="1"/>
    <col min="13" max="13" width="13.66015625" style="47" customWidth="1"/>
    <col min="14" max="14" width="3" style="12" hidden="1" customWidth="1"/>
    <col min="15" max="15" width="10" style="25" customWidth="1"/>
    <col min="16" max="16" width="11.5" style="84" customWidth="1"/>
    <col min="17" max="17" width="3" style="32" hidden="1" customWidth="1"/>
    <col min="18" max="18" width="10" style="34" customWidth="1"/>
    <col min="19" max="19" width="10.66015625" style="25" customWidth="1"/>
    <col min="20" max="20" width="2" style="12" hidden="1" customWidth="1"/>
    <col min="21" max="21" width="11.66015625" style="25" customWidth="1"/>
    <col min="22" max="22" width="11.5" style="35" customWidth="1"/>
    <col min="23" max="23" width="3" style="32" hidden="1" customWidth="1"/>
    <col min="24" max="24" width="10" style="34" customWidth="1"/>
    <col min="25" max="25" width="14" style="28" hidden="1" customWidth="1"/>
    <col min="26" max="26" width="10.5" style="13" hidden="1" customWidth="1"/>
    <col min="27" max="27" width="2.66015625" style="13" hidden="1" customWidth="1"/>
    <col min="28" max="28" width="8.5" style="10" hidden="1" customWidth="1"/>
    <col min="29" max="29" width="9" style="29" hidden="1" customWidth="1"/>
    <col min="30" max="31" width="6.66015625" style="1" customWidth="1"/>
    <col min="32" max="16384" width="6.66015625" style="1" customWidth="1"/>
  </cols>
  <sheetData>
    <row r="1" spans="1:29" s="6" customFormat="1" ht="39.75" customHeight="1" thickBot="1">
      <c r="A1" s="99" t="s">
        <v>124</v>
      </c>
      <c r="B1" s="100"/>
      <c r="C1" s="101"/>
      <c r="D1" s="71"/>
      <c r="E1" s="73"/>
      <c r="F1" s="79" t="s">
        <v>1</v>
      </c>
      <c r="G1" s="75" t="s">
        <v>1</v>
      </c>
      <c r="H1" s="77" t="s">
        <v>1</v>
      </c>
      <c r="I1" s="71" t="s">
        <v>1</v>
      </c>
      <c r="J1" s="48" t="s">
        <v>120</v>
      </c>
      <c r="K1" s="50">
        <v>3</v>
      </c>
      <c r="L1" s="36">
        <v>1</v>
      </c>
      <c r="M1" s="92" t="s">
        <v>113</v>
      </c>
      <c r="N1" s="8">
        <v>1</v>
      </c>
      <c r="O1" s="37">
        <v>2</v>
      </c>
      <c r="P1" s="48" t="s">
        <v>125</v>
      </c>
      <c r="Q1" s="50">
        <v>2</v>
      </c>
      <c r="R1" s="36">
        <v>3</v>
      </c>
      <c r="S1" s="92" t="s">
        <v>115</v>
      </c>
      <c r="T1" s="8">
        <v>2</v>
      </c>
      <c r="U1" s="37">
        <v>4</v>
      </c>
      <c r="V1" s="48" t="s">
        <v>119</v>
      </c>
      <c r="W1" s="50">
        <v>2</v>
      </c>
      <c r="X1" s="36">
        <v>5</v>
      </c>
      <c r="Y1" s="69" t="s">
        <v>59</v>
      </c>
      <c r="Z1" s="59" t="s">
        <v>70</v>
      </c>
      <c r="AA1" s="7"/>
      <c r="AB1" s="59" t="s">
        <v>60</v>
      </c>
      <c r="AC1" s="67" t="s">
        <v>55</v>
      </c>
    </row>
    <row r="2" spans="1:29" s="3" customFormat="1" ht="39.75" customHeight="1" thickBot="1">
      <c r="A2" s="81"/>
      <c r="B2" s="87" t="s">
        <v>19</v>
      </c>
      <c r="C2" s="73" t="s">
        <v>2</v>
      </c>
      <c r="D2" s="71" t="s">
        <v>6</v>
      </c>
      <c r="E2" s="73" t="s">
        <v>67</v>
      </c>
      <c r="F2" s="79" t="s">
        <v>22</v>
      </c>
      <c r="G2" s="75" t="s">
        <v>58</v>
      </c>
      <c r="H2" s="67" t="s">
        <v>61</v>
      </c>
      <c r="I2" s="71" t="s">
        <v>64</v>
      </c>
      <c r="J2" s="93" t="s">
        <v>114</v>
      </c>
      <c r="K2" s="94"/>
      <c r="L2" s="95"/>
      <c r="M2" s="96" t="s">
        <v>9</v>
      </c>
      <c r="N2" s="97"/>
      <c r="O2" s="98"/>
      <c r="P2" s="93" t="s">
        <v>4</v>
      </c>
      <c r="Q2" s="94"/>
      <c r="R2" s="95"/>
      <c r="S2" s="96" t="s">
        <v>126</v>
      </c>
      <c r="T2" s="97"/>
      <c r="U2" s="98"/>
      <c r="V2" s="93" t="s">
        <v>116</v>
      </c>
      <c r="W2" s="94"/>
      <c r="X2" s="95"/>
      <c r="Y2" s="70"/>
      <c r="Z2" s="60"/>
      <c r="AA2" s="9" t="s">
        <v>0</v>
      </c>
      <c r="AB2" s="60"/>
      <c r="AC2" s="68"/>
    </row>
    <row r="3" spans="1:29" s="4" customFormat="1" ht="13.5" customHeight="1">
      <c r="A3" s="58"/>
      <c r="B3" s="88"/>
      <c r="C3" s="74"/>
      <c r="D3" s="72"/>
      <c r="E3" s="74"/>
      <c r="F3" s="80"/>
      <c r="G3" s="76"/>
      <c r="H3" s="78"/>
      <c r="I3" s="72"/>
      <c r="J3" s="64">
        <v>44506</v>
      </c>
      <c r="K3" s="65"/>
      <c r="L3" s="66" t="s">
        <v>73</v>
      </c>
      <c r="M3" s="61">
        <v>44520</v>
      </c>
      <c r="N3" s="62"/>
      <c r="O3" s="63" t="s">
        <v>73</v>
      </c>
      <c r="P3" s="64">
        <v>44527</v>
      </c>
      <c r="Q3" s="65"/>
      <c r="R3" s="66" t="s">
        <v>73</v>
      </c>
      <c r="S3" s="61" t="s">
        <v>1</v>
      </c>
      <c r="T3" s="62"/>
      <c r="U3" s="63" t="s">
        <v>73</v>
      </c>
      <c r="V3" s="64">
        <v>44630</v>
      </c>
      <c r="W3" s="65"/>
      <c r="X3" s="82" t="s">
        <v>73</v>
      </c>
      <c r="Y3" s="70"/>
      <c r="Z3" s="60"/>
      <c r="AA3" s="13" t="s">
        <v>18</v>
      </c>
      <c r="AB3" s="60"/>
      <c r="AC3" s="68"/>
    </row>
    <row r="4" spans="1:29" s="5" customFormat="1" ht="13.5" thickBot="1">
      <c r="A4" s="86">
        <v>0</v>
      </c>
      <c r="B4" s="46"/>
      <c r="C4" s="14"/>
      <c r="D4" s="83"/>
      <c r="E4" s="14"/>
      <c r="F4" s="16"/>
      <c r="G4" s="53" t="s">
        <v>1</v>
      </c>
      <c r="H4" s="17"/>
      <c r="I4" s="40"/>
      <c r="J4" s="41">
        <v>46</v>
      </c>
      <c r="K4" s="44"/>
      <c r="L4" s="51">
        <v>1.25</v>
      </c>
      <c r="M4" s="49">
        <v>9</v>
      </c>
      <c r="N4" s="43"/>
      <c r="O4" s="52">
        <v>1</v>
      </c>
      <c r="P4" s="41">
        <v>6</v>
      </c>
      <c r="Q4" s="44"/>
      <c r="R4" s="51">
        <v>1</v>
      </c>
      <c r="S4" s="49">
        <v>0</v>
      </c>
      <c r="T4" s="43"/>
      <c r="U4" s="52">
        <v>1</v>
      </c>
      <c r="V4" s="41">
        <v>13</v>
      </c>
      <c r="W4" s="44"/>
      <c r="X4" s="51">
        <v>1</v>
      </c>
      <c r="Y4" s="18"/>
      <c r="Z4" s="19"/>
      <c r="AA4" s="19"/>
      <c r="AB4" s="15"/>
      <c r="AC4" s="20"/>
    </row>
    <row r="5" spans="1:29" ht="12.75" customHeight="1">
      <c r="A5" s="21">
        <f>MAX(A$4:A4)+1</f>
        <v>1</v>
      </c>
      <c r="B5" s="89" t="s">
        <v>74</v>
      </c>
      <c r="C5" s="55" t="s">
        <v>24</v>
      </c>
      <c r="D5" s="42">
        <v>2</v>
      </c>
      <c r="E5" s="56" t="s">
        <v>38</v>
      </c>
      <c r="F5" s="42">
        <v>2</v>
      </c>
      <c r="G5" s="42" t="s">
        <v>62</v>
      </c>
      <c r="H5" s="42" t="s">
        <v>1</v>
      </c>
      <c r="I5" s="38">
        <f>AC5</f>
        <v>3195.520804695269</v>
      </c>
      <c r="J5" s="84">
        <v>2</v>
      </c>
      <c r="K5" s="32">
        <v>1</v>
      </c>
      <c r="L5" s="33">
        <v>1828.4097950219912</v>
      </c>
      <c r="M5" s="85"/>
      <c r="N5" s="12" t="s">
        <v>122</v>
      </c>
      <c r="O5" s="24">
        <v>0</v>
      </c>
      <c r="Q5" s="32" t="s">
        <v>122</v>
      </c>
      <c r="R5" s="33">
        <v>0</v>
      </c>
      <c r="S5" s="85"/>
      <c r="T5" s="12" t="s">
        <v>122</v>
      </c>
      <c r="U5" s="24">
        <v>0</v>
      </c>
      <c r="V5" s="84">
        <v>1</v>
      </c>
      <c r="W5" s="32" t="s">
        <v>122</v>
      </c>
      <c r="X5" s="33">
        <v>1214.9433523068367</v>
      </c>
      <c r="Y5" s="23">
        <v>3043.3531473288276</v>
      </c>
      <c r="Z5" s="26">
        <v>3043.3531473288276</v>
      </c>
      <c r="AA5" s="12" t="s">
        <v>123</v>
      </c>
      <c r="AB5" s="24">
        <v>152.16765736644138</v>
      </c>
      <c r="AC5" s="27">
        <v>3195.520804695269</v>
      </c>
    </row>
    <row r="6" spans="1:29" ht="12.75" customHeight="1">
      <c r="A6" s="21">
        <f>MAX(A$4:A5)+1</f>
        <v>2</v>
      </c>
      <c r="B6" s="89" t="s">
        <v>44</v>
      </c>
      <c r="C6" s="55" t="s">
        <v>7</v>
      </c>
      <c r="D6" s="42">
        <v>2</v>
      </c>
      <c r="E6" s="56" t="s">
        <v>38</v>
      </c>
      <c r="F6" s="42">
        <v>2</v>
      </c>
      <c r="G6" s="42" t="s">
        <v>62</v>
      </c>
      <c r="H6" s="42" t="s">
        <v>1</v>
      </c>
      <c r="I6" s="38">
        <f>AC6</f>
        <v>2796.7151421738</v>
      </c>
      <c r="J6" s="84">
        <v>3</v>
      </c>
      <c r="K6" s="32">
        <v>1</v>
      </c>
      <c r="L6" s="33">
        <v>1608.2957212023894</v>
      </c>
      <c r="M6" s="85">
        <v>1</v>
      </c>
      <c r="N6" s="12">
        <v>1</v>
      </c>
      <c r="O6" s="24">
        <v>1055.2425094393247</v>
      </c>
      <c r="Q6" s="32" t="s">
        <v>122</v>
      </c>
      <c r="R6" s="33">
        <v>0</v>
      </c>
      <c r="S6" s="85"/>
      <c r="T6" s="12" t="s">
        <v>122</v>
      </c>
      <c r="U6" s="24">
        <v>0</v>
      </c>
      <c r="V6" s="84"/>
      <c r="W6" s="32" t="s">
        <v>122</v>
      </c>
      <c r="X6" s="33">
        <v>0</v>
      </c>
      <c r="Y6" s="23">
        <v>2663.538230641714</v>
      </c>
      <c r="Z6" s="26">
        <v>2663.538230641714</v>
      </c>
      <c r="AA6" s="12" t="s">
        <v>123</v>
      </c>
      <c r="AB6" s="24">
        <v>133.1769115320857</v>
      </c>
      <c r="AC6" s="27">
        <v>2796.7151421738</v>
      </c>
    </row>
    <row r="7" spans="1:29" ht="12.75" customHeight="1">
      <c r="A7" s="21">
        <f>MAX(A$4:A6)+1</f>
        <v>3</v>
      </c>
      <c r="B7" s="89" t="s">
        <v>56</v>
      </c>
      <c r="C7" s="55" t="s">
        <v>48</v>
      </c>
      <c r="D7" s="42">
        <v>1</v>
      </c>
      <c r="E7" s="56" t="s">
        <v>41</v>
      </c>
      <c r="F7" s="42">
        <v>2</v>
      </c>
      <c r="G7" s="42" t="s">
        <v>62</v>
      </c>
      <c r="H7" s="42" t="s">
        <v>1</v>
      </c>
      <c r="I7" s="38">
        <f>AC7</f>
        <v>2314.9321540820656</v>
      </c>
      <c r="J7" s="84">
        <v>1</v>
      </c>
      <c r="K7" s="32">
        <v>1</v>
      </c>
      <c r="L7" s="33">
        <v>2204.6972896019674</v>
      </c>
      <c r="M7" s="85"/>
      <c r="N7" s="12" t="s">
        <v>122</v>
      </c>
      <c r="O7" s="24">
        <v>0</v>
      </c>
      <c r="Q7" s="32" t="s">
        <v>122</v>
      </c>
      <c r="R7" s="33">
        <v>0</v>
      </c>
      <c r="S7" s="85"/>
      <c r="T7" s="12" t="s">
        <v>122</v>
      </c>
      <c r="U7" s="24">
        <v>0</v>
      </c>
      <c r="V7" s="84"/>
      <c r="W7" s="32" t="s">
        <v>122</v>
      </c>
      <c r="X7" s="33">
        <v>0</v>
      </c>
      <c r="Y7" s="23">
        <v>2204.6972896019674</v>
      </c>
      <c r="Z7" s="26">
        <v>2204.6972896019674</v>
      </c>
      <c r="AA7" s="12" t="s">
        <v>123</v>
      </c>
      <c r="AB7" s="24">
        <v>110.23486448009838</v>
      </c>
      <c r="AC7" s="27">
        <v>2314.9321540820656</v>
      </c>
    </row>
    <row r="8" spans="1:29" ht="12.75" customHeight="1">
      <c r="A8" s="21">
        <f>MAX(A$4:A7)+1</f>
        <v>4</v>
      </c>
      <c r="B8" s="89" t="s">
        <v>45</v>
      </c>
      <c r="C8" s="55" t="s">
        <v>53</v>
      </c>
      <c r="D8" s="42">
        <v>3</v>
      </c>
      <c r="E8" s="56" t="s">
        <v>5</v>
      </c>
      <c r="F8" s="42">
        <v>2</v>
      </c>
      <c r="G8" s="42" t="s">
        <v>63</v>
      </c>
      <c r="H8" s="42" t="s">
        <v>1</v>
      </c>
      <c r="I8" s="38">
        <f>AC8</f>
        <v>2288.3321726712716</v>
      </c>
      <c r="J8" s="91">
        <v>13</v>
      </c>
      <c r="K8" s="32">
        <v>1</v>
      </c>
      <c r="L8" s="33">
        <v>812.2680992184214</v>
      </c>
      <c r="M8" s="85">
        <v>4</v>
      </c>
      <c r="N8" s="12">
        <v>1</v>
      </c>
      <c r="O8" s="24">
        <v>453.18251811136247</v>
      </c>
      <c r="Q8" s="32" t="s">
        <v>122</v>
      </c>
      <c r="R8" s="33">
        <v>0</v>
      </c>
      <c r="S8" s="85"/>
      <c r="T8" s="12" t="s">
        <v>122</v>
      </c>
      <c r="U8" s="24">
        <v>0</v>
      </c>
      <c r="V8" s="84">
        <v>2</v>
      </c>
      <c r="W8" s="32" t="s">
        <v>122</v>
      </c>
      <c r="X8" s="33">
        <v>913.9133566428555</v>
      </c>
      <c r="Y8" s="23">
        <v>2179.3639739726395</v>
      </c>
      <c r="Z8" s="26">
        <v>2179.3639739726395</v>
      </c>
      <c r="AA8" s="12" t="s">
        <v>123</v>
      </c>
      <c r="AB8" s="24">
        <v>108.96819869863198</v>
      </c>
      <c r="AC8" s="27">
        <v>2288.3321726712716</v>
      </c>
    </row>
    <row r="9" spans="1:29" ht="12.75" customHeight="1">
      <c r="A9" s="21">
        <f>MAX(A$4:A8)+1</f>
        <v>5</v>
      </c>
      <c r="B9" s="89" t="s">
        <v>57</v>
      </c>
      <c r="C9" s="55" t="s">
        <v>39</v>
      </c>
      <c r="D9" s="42">
        <v>4</v>
      </c>
      <c r="E9" s="56" t="s">
        <v>40</v>
      </c>
      <c r="F9" s="42">
        <v>1</v>
      </c>
      <c r="G9" s="42" t="s">
        <v>63</v>
      </c>
      <c r="H9" s="42" t="s">
        <v>1</v>
      </c>
      <c r="I9" s="38">
        <f>AC9</f>
        <v>1571.2337955896296</v>
      </c>
      <c r="J9" s="84">
        <v>20</v>
      </c>
      <c r="K9" s="32">
        <v>1</v>
      </c>
      <c r="L9" s="33">
        <v>578.409795021991</v>
      </c>
      <c r="M9" s="85">
        <v>5</v>
      </c>
      <c r="N9" s="12" t="s">
        <v>122</v>
      </c>
      <c r="O9" s="24">
        <v>356.272505103306</v>
      </c>
      <c r="P9" s="84">
        <v>3</v>
      </c>
      <c r="Q9" s="32">
        <v>1</v>
      </c>
      <c r="R9" s="33">
        <v>402.0299956639811</v>
      </c>
      <c r="S9" s="85"/>
      <c r="T9" s="12" t="s">
        <v>122</v>
      </c>
      <c r="U9" s="24">
        <v>0</v>
      </c>
      <c r="V9" s="84">
        <v>5</v>
      </c>
      <c r="W9" s="32">
        <v>1</v>
      </c>
      <c r="X9" s="33">
        <v>515.9733479708179</v>
      </c>
      <c r="Y9" s="23">
        <v>1852.6856437600961</v>
      </c>
      <c r="Z9" s="26">
        <v>1496.4131386567901</v>
      </c>
      <c r="AA9" s="12" t="s">
        <v>123</v>
      </c>
      <c r="AB9" s="24">
        <v>74.82065693283951</v>
      </c>
      <c r="AC9" s="27">
        <v>1571.2337955896296</v>
      </c>
    </row>
    <row r="10" spans="1:29" ht="13.5" customHeight="1">
      <c r="A10" s="21">
        <f>MAX(A$4:A9)+1</f>
        <v>6</v>
      </c>
      <c r="B10" s="89" t="s">
        <v>51</v>
      </c>
      <c r="C10" s="55" t="s">
        <v>50</v>
      </c>
      <c r="D10" s="42">
        <v>2</v>
      </c>
      <c r="E10" s="56" t="s">
        <v>38</v>
      </c>
      <c r="F10" s="42">
        <v>2</v>
      </c>
      <c r="G10" s="42" t="s">
        <v>62</v>
      </c>
      <c r="H10" s="42" t="s">
        <v>1</v>
      </c>
      <c r="I10" s="38">
        <f>AC10</f>
        <v>1566.6363419306438</v>
      </c>
      <c r="K10" s="32" t="s">
        <v>122</v>
      </c>
      <c r="L10" s="33">
        <v>0</v>
      </c>
      <c r="M10" s="85"/>
      <c r="N10" s="12" t="s">
        <v>122</v>
      </c>
      <c r="O10" s="24">
        <v>0</v>
      </c>
      <c r="P10" s="84">
        <v>1</v>
      </c>
      <c r="Q10" s="32" t="s">
        <v>122</v>
      </c>
      <c r="R10" s="33">
        <v>879.1512503836435</v>
      </c>
      <c r="S10" s="85"/>
      <c r="T10" s="12" t="s">
        <v>122</v>
      </c>
      <c r="U10" s="24">
        <v>0</v>
      </c>
      <c r="V10" s="84">
        <v>4</v>
      </c>
      <c r="W10" s="32" t="s">
        <v>122</v>
      </c>
      <c r="X10" s="33">
        <v>612.8833609788744</v>
      </c>
      <c r="Y10" s="23">
        <v>1492.0346113625178</v>
      </c>
      <c r="Z10" s="26">
        <v>1492.0346113625178</v>
      </c>
      <c r="AA10" s="12" t="s">
        <v>123</v>
      </c>
      <c r="AB10" s="24">
        <v>74.60173056812589</v>
      </c>
      <c r="AC10" s="27">
        <v>1566.6363419306438</v>
      </c>
    </row>
    <row r="11" spans="1:29" ht="12.75" customHeight="1">
      <c r="A11" s="21">
        <f>MAX(A$4:A10)+1</f>
        <v>7</v>
      </c>
      <c r="B11" s="89" t="s">
        <v>49</v>
      </c>
      <c r="C11" s="55" t="s">
        <v>34</v>
      </c>
      <c r="D11" s="42">
        <v>2</v>
      </c>
      <c r="E11" s="56" t="s">
        <v>41</v>
      </c>
      <c r="F11" s="42">
        <v>2</v>
      </c>
      <c r="G11" s="42" t="s">
        <v>63</v>
      </c>
      <c r="H11" s="42" t="s">
        <v>1</v>
      </c>
      <c r="I11" s="38">
        <f>AC11</f>
        <v>1555.131572267541</v>
      </c>
      <c r="J11" s="84">
        <v>11</v>
      </c>
      <c r="K11" s="32">
        <v>1</v>
      </c>
      <c r="L11" s="33">
        <v>902.9564331541862</v>
      </c>
      <c r="M11" s="85"/>
      <c r="N11" s="12" t="s">
        <v>122</v>
      </c>
      <c r="O11" s="24">
        <v>0</v>
      </c>
      <c r="P11" s="84">
        <v>2</v>
      </c>
      <c r="Q11" s="32" t="s">
        <v>122</v>
      </c>
      <c r="R11" s="33">
        <v>578.1212547196624</v>
      </c>
      <c r="S11" s="85"/>
      <c r="T11" s="12" t="s">
        <v>122</v>
      </c>
      <c r="U11" s="24">
        <v>0</v>
      </c>
      <c r="V11" s="84"/>
      <c r="W11" s="32" t="s">
        <v>122</v>
      </c>
      <c r="X11" s="33">
        <v>0</v>
      </c>
      <c r="Y11" s="23">
        <v>1481.0776878738486</v>
      </c>
      <c r="Z11" s="26">
        <v>1481.0776878738486</v>
      </c>
      <c r="AA11" s="12" t="s">
        <v>123</v>
      </c>
      <c r="AB11" s="24">
        <v>74.05388439369243</v>
      </c>
      <c r="AC11" s="27">
        <v>1555.131572267541</v>
      </c>
    </row>
    <row r="12" spans="1:29" ht="12.75" customHeight="1">
      <c r="A12" s="21">
        <f>MAX(A$4:A11)+1</f>
        <v>8</v>
      </c>
      <c r="B12" s="89" t="s">
        <v>89</v>
      </c>
      <c r="C12" s="55" t="s">
        <v>46</v>
      </c>
      <c r="D12" s="42">
        <v>1</v>
      </c>
      <c r="E12" s="56" t="s">
        <v>14</v>
      </c>
      <c r="F12" s="42">
        <v>2</v>
      </c>
      <c r="G12" s="42" t="s">
        <v>62</v>
      </c>
      <c r="H12" s="42" t="s">
        <v>1</v>
      </c>
      <c r="I12" s="38">
        <f>AC12</f>
        <v>1524.7284154641152</v>
      </c>
      <c r="J12" s="84">
        <v>4</v>
      </c>
      <c r="K12" s="32">
        <v>1</v>
      </c>
      <c r="L12" s="33">
        <v>1452.1223004420144</v>
      </c>
      <c r="M12" s="85"/>
      <c r="N12" s="12" t="s">
        <v>122</v>
      </c>
      <c r="O12" s="24">
        <v>0</v>
      </c>
      <c r="Q12" s="32" t="s">
        <v>122</v>
      </c>
      <c r="R12" s="33">
        <v>0</v>
      </c>
      <c r="S12" s="85"/>
      <c r="T12" s="12" t="s">
        <v>122</v>
      </c>
      <c r="U12" s="24">
        <v>0</v>
      </c>
      <c r="V12" s="84"/>
      <c r="W12" s="32" t="s">
        <v>122</v>
      </c>
      <c r="X12" s="33">
        <v>0</v>
      </c>
      <c r="Y12" s="23">
        <v>1452.1223004420144</v>
      </c>
      <c r="Z12" s="26">
        <v>1452.1223004420144</v>
      </c>
      <c r="AA12" s="12" t="s">
        <v>123</v>
      </c>
      <c r="AB12" s="24">
        <v>72.60611502210072</v>
      </c>
      <c r="AC12" s="27">
        <v>1524.7284154641152</v>
      </c>
    </row>
    <row r="13" spans="1:29" ht="12.75" customHeight="1">
      <c r="A13" s="21" t="s">
        <v>1</v>
      </c>
      <c r="B13" s="89" t="s">
        <v>78</v>
      </c>
      <c r="C13" s="55" t="s">
        <v>79</v>
      </c>
      <c r="D13" s="42">
        <v>1</v>
      </c>
      <c r="E13" s="56" t="s">
        <v>121</v>
      </c>
      <c r="F13" s="42">
        <v>3</v>
      </c>
      <c r="G13" s="42" t="s">
        <v>62</v>
      </c>
      <c r="H13" s="42" t="s">
        <v>122</v>
      </c>
      <c r="I13" s="38">
        <f>AC13</f>
        <v>1293.6086379535334</v>
      </c>
      <c r="J13" s="84">
        <v>6</v>
      </c>
      <c r="L13" s="33">
        <v>1232.0082266224128</v>
      </c>
      <c r="M13" s="85"/>
      <c r="O13" s="24">
        <v>0</v>
      </c>
      <c r="R13" s="33">
        <v>0</v>
      </c>
      <c r="S13" s="85"/>
      <c r="T13" s="12" t="s">
        <v>122</v>
      </c>
      <c r="U13" s="24">
        <v>0</v>
      </c>
      <c r="V13" s="84"/>
      <c r="W13" s="32" t="s">
        <v>122</v>
      </c>
      <c r="X13" s="33">
        <v>0</v>
      </c>
      <c r="Y13" s="23">
        <v>1232.0082266224128</v>
      </c>
      <c r="Z13" s="26">
        <v>1232.0082266224128</v>
      </c>
      <c r="AA13" s="12" t="s">
        <v>123</v>
      </c>
      <c r="AB13" s="24">
        <v>61.60041133112065</v>
      </c>
      <c r="AC13" s="27">
        <v>1293.6086379535334</v>
      </c>
    </row>
    <row r="14" spans="1:29" ht="12.75" customHeight="1">
      <c r="A14" s="21">
        <f>MAX(A$4:A13)+1</f>
        <v>9</v>
      </c>
      <c r="B14" s="89" t="s">
        <v>90</v>
      </c>
      <c r="C14" s="55" t="s">
        <v>47</v>
      </c>
      <c r="D14" s="42">
        <v>2</v>
      </c>
      <c r="E14" s="56" t="s">
        <v>5</v>
      </c>
      <c r="F14" s="42">
        <v>2</v>
      </c>
      <c r="G14" s="42" t="s">
        <v>62</v>
      </c>
      <c r="H14" s="42" t="s">
        <v>1</v>
      </c>
      <c r="I14" s="38">
        <f>AC14</f>
        <v>1229.9440835908372</v>
      </c>
      <c r="J14" s="84">
        <v>15</v>
      </c>
      <c r="K14" s="32">
        <v>1</v>
      </c>
      <c r="L14" s="33">
        <v>734.5832157823659</v>
      </c>
      <c r="M14" s="85"/>
      <c r="N14" s="12" t="s">
        <v>122</v>
      </c>
      <c r="O14" s="24">
        <v>0</v>
      </c>
      <c r="Q14" s="32" t="s">
        <v>122</v>
      </c>
      <c r="R14" s="33">
        <v>0</v>
      </c>
      <c r="S14" s="85"/>
      <c r="T14" s="12" t="s">
        <v>122</v>
      </c>
      <c r="U14" s="24">
        <v>0</v>
      </c>
      <c r="V14" s="84">
        <v>6</v>
      </c>
      <c r="W14" s="32" t="s">
        <v>122</v>
      </c>
      <c r="X14" s="33">
        <v>436.7921019231932</v>
      </c>
      <c r="Y14" s="23">
        <v>1171.3753177055592</v>
      </c>
      <c r="Z14" s="26">
        <v>1171.3753177055592</v>
      </c>
      <c r="AA14" s="12" t="s">
        <v>123</v>
      </c>
      <c r="AB14" s="24">
        <v>58.56876588527796</v>
      </c>
      <c r="AC14" s="27">
        <v>1229.9440835908372</v>
      </c>
    </row>
    <row r="15" spans="1:29" ht="12.75" customHeight="1">
      <c r="A15" s="21" t="s">
        <v>1</v>
      </c>
      <c r="B15" s="89" t="s">
        <v>99</v>
      </c>
      <c r="C15" s="55" t="s">
        <v>65</v>
      </c>
      <c r="D15" s="42">
        <v>1</v>
      </c>
      <c r="E15" s="56" t="s">
        <v>121</v>
      </c>
      <c r="F15" s="42">
        <v>3</v>
      </c>
      <c r="G15" s="42" t="s">
        <v>62</v>
      </c>
      <c r="H15" s="42" t="s">
        <v>122</v>
      </c>
      <c r="I15" s="38">
        <f>AC15</f>
        <v>1205.7409765633536</v>
      </c>
      <c r="J15" s="84">
        <v>7</v>
      </c>
      <c r="K15" s="32" t="s">
        <v>122</v>
      </c>
      <c r="L15" s="33">
        <v>1148.3247395841463</v>
      </c>
      <c r="M15" s="85"/>
      <c r="N15" s="12" t="s">
        <v>122</v>
      </c>
      <c r="O15" s="24">
        <v>0</v>
      </c>
      <c r="Q15" s="32" t="s">
        <v>122</v>
      </c>
      <c r="R15" s="33">
        <v>0</v>
      </c>
      <c r="S15" s="85"/>
      <c r="T15" s="12" t="s">
        <v>122</v>
      </c>
      <c r="U15" s="24">
        <v>0</v>
      </c>
      <c r="V15" s="84"/>
      <c r="W15" s="32" t="s">
        <v>122</v>
      </c>
      <c r="X15" s="33">
        <v>0</v>
      </c>
      <c r="Y15" s="23">
        <v>1148.3247395841463</v>
      </c>
      <c r="Z15" s="26">
        <v>1148.3247395841463</v>
      </c>
      <c r="AA15" s="12" t="s">
        <v>123</v>
      </c>
      <c r="AB15" s="24">
        <v>57.41623697920732</v>
      </c>
      <c r="AC15" s="27">
        <v>1205.7409765633536</v>
      </c>
    </row>
    <row r="16" spans="1:29" ht="12.75" customHeight="1">
      <c r="A16" s="21">
        <f>MAX(A$4:A15)+1</f>
        <v>10</v>
      </c>
      <c r="B16" s="89" t="s">
        <v>81</v>
      </c>
      <c r="C16" s="55" t="s">
        <v>42</v>
      </c>
      <c r="D16" s="42">
        <v>1</v>
      </c>
      <c r="E16" s="56" t="s">
        <v>8</v>
      </c>
      <c r="F16" s="42">
        <v>1</v>
      </c>
      <c r="G16" s="42" t="s">
        <v>62</v>
      </c>
      <c r="H16" s="42" t="s">
        <v>1</v>
      </c>
      <c r="I16" s="38">
        <f>AC16</f>
        <v>1062.4888604429518</v>
      </c>
      <c r="J16" s="84">
        <v>9</v>
      </c>
      <c r="K16" s="32">
        <v>1</v>
      </c>
      <c r="L16" s="33">
        <v>1011.8941528028113</v>
      </c>
      <c r="M16" s="85"/>
      <c r="N16" s="12" t="s">
        <v>122</v>
      </c>
      <c r="O16" s="24">
        <v>0</v>
      </c>
      <c r="Q16" s="32" t="s">
        <v>122</v>
      </c>
      <c r="R16" s="33">
        <v>0</v>
      </c>
      <c r="S16" s="85"/>
      <c r="T16" s="12" t="s">
        <v>122</v>
      </c>
      <c r="U16" s="24">
        <v>0</v>
      </c>
      <c r="V16" s="84"/>
      <c r="W16" s="32" t="s">
        <v>122</v>
      </c>
      <c r="X16" s="33">
        <v>0</v>
      </c>
      <c r="Y16" s="23">
        <v>1011.8941528028113</v>
      </c>
      <c r="Z16" s="26">
        <v>1011.8941528028113</v>
      </c>
      <c r="AA16" s="12" t="s">
        <v>123</v>
      </c>
      <c r="AB16" s="24">
        <v>50.59470764014057</v>
      </c>
      <c r="AC16" s="27">
        <v>1062.4888604429518</v>
      </c>
    </row>
    <row r="17" spans="1:29" ht="12.75" customHeight="1">
      <c r="A17" s="21" t="s">
        <v>1</v>
      </c>
      <c r="B17" s="89" t="s">
        <v>100</v>
      </c>
      <c r="C17" s="55" t="s">
        <v>108</v>
      </c>
      <c r="D17" s="42">
        <v>1</v>
      </c>
      <c r="E17" s="56" t="s">
        <v>121</v>
      </c>
      <c r="F17" s="42">
        <v>3</v>
      </c>
      <c r="G17" s="42" t="s">
        <v>62</v>
      </c>
      <c r="H17" s="42" t="s">
        <v>122</v>
      </c>
      <c r="I17" s="38">
        <f>AC17</f>
        <v>1002.4321540820657</v>
      </c>
      <c r="J17" s="84">
        <v>10</v>
      </c>
      <c r="K17" s="32" t="s">
        <v>122</v>
      </c>
      <c r="L17" s="33">
        <v>954.6972896019673</v>
      </c>
      <c r="M17" s="85"/>
      <c r="N17" s="12" t="s">
        <v>122</v>
      </c>
      <c r="O17" s="24">
        <v>0</v>
      </c>
      <c r="Q17" s="32" t="s">
        <v>122</v>
      </c>
      <c r="R17" s="33">
        <v>0</v>
      </c>
      <c r="S17" s="85"/>
      <c r="T17" s="12" t="s">
        <v>122</v>
      </c>
      <c r="U17" s="24">
        <v>0</v>
      </c>
      <c r="V17" s="84"/>
      <c r="W17" s="32" t="s">
        <v>122</v>
      </c>
      <c r="X17" s="33">
        <v>0</v>
      </c>
      <c r="Y17" s="23">
        <v>954.6972896019673</v>
      </c>
      <c r="Z17" s="26">
        <v>954.6972896019673</v>
      </c>
      <c r="AA17" s="12" t="s">
        <v>123</v>
      </c>
      <c r="AB17" s="24">
        <v>47.734864480098366</v>
      </c>
      <c r="AC17" s="27">
        <v>1002.4321540820657</v>
      </c>
    </row>
    <row r="18" spans="1:29" ht="12.75" customHeight="1">
      <c r="A18" s="21" t="s">
        <v>1</v>
      </c>
      <c r="B18" s="89" t="s">
        <v>101</v>
      </c>
      <c r="C18" s="55" t="s">
        <v>66</v>
      </c>
      <c r="D18" s="42">
        <v>1</v>
      </c>
      <c r="E18" s="56" t="s">
        <v>121</v>
      </c>
      <c r="F18" s="42">
        <v>3</v>
      </c>
      <c r="G18" s="42" t="s">
        <v>62</v>
      </c>
      <c r="H18" s="42" t="s">
        <v>122</v>
      </c>
      <c r="I18" s="38">
        <f>AC18</f>
        <v>898.5067686445584</v>
      </c>
      <c r="J18" s="84">
        <v>12</v>
      </c>
      <c r="K18" s="32" t="s">
        <v>122</v>
      </c>
      <c r="L18" s="33">
        <v>855.7207320424366</v>
      </c>
      <c r="M18" s="85"/>
      <c r="N18" s="12" t="s">
        <v>122</v>
      </c>
      <c r="O18" s="24">
        <v>0</v>
      </c>
      <c r="Q18" s="32" t="s">
        <v>122</v>
      </c>
      <c r="R18" s="33">
        <v>0</v>
      </c>
      <c r="S18" s="85"/>
      <c r="T18" s="12" t="s">
        <v>122</v>
      </c>
      <c r="U18" s="24">
        <v>0</v>
      </c>
      <c r="V18" s="84"/>
      <c r="W18" s="32" t="s">
        <v>122</v>
      </c>
      <c r="X18" s="33">
        <v>0</v>
      </c>
      <c r="Y18" s="23">
        <v>855.7207320424366</v>
      </c>
      <c r="Z18" s="26">
        <v>855.7207320424366</v>
      </c>
      <c r="AA18" s="12" t="s">
        <v>123</v>
      </c>
      <c r="AB18" s="24">
        <v>42.78603660212183</v>
      </c>
      <c r="AC18" s="27">
        <v>898.5067686445584</v>
      </c>
    </row>
    <row r="19" spans="1:29" ht="12.75" customHeight="1">
      <c r="A19" s="21">
        <f>MAX(A$4:A18)+1</f>
        <v>11</v>
      </c>
      <c r="B19" s="89" t="s">
        <v>96</v>
      </c>
      <c r="C19" s="55" t="s">
        <v>52</v>
      </c>
      <c r="D19" s="42">
        <v>1</v>
      </c>
      <c r="E19" s="56" t="s">
        <v>8</v>
      </c>
      <c r="F19" s="42">
        <v>1</v>
      </c>
      <c r="G19" s="42" t="s">
        <v>62</v>
      </c>
      <c r="H19" s="42" t="s">
        <v>1</v>
      </c>
      <c r="I19" s="38">
        <f>AC19</f>
        <v>791.9231394641108</v>
      </c>
      <c r="K19" s="32" t="s">
        <v>122</v>
      </c>
      <c r="L19" s="33">
        <v>0</v>
      </c>
      <c r="M19" s="85">
        <v>2</v>
      </c>
      <c r="N19" s="12" t="s">
        <v>122</v>
      </c>
      <c r="O19" s="24">
        <v>754.2125137753436</v>
      </c>
      <c r="Q19" s="32" t="s">
        <v>122</v>
      </c>
      <c r="R19" s="33">
        <v>0</v>
      </c>
      <c r="S19" s="85"/>
      <c r="T19" s="12" t="s">
        <v>122</v>
      </c>
      <c r="U19" s="24">
        <v>0</v>
      </c>
      <c r="V19" s="84"/>
      <c r="W19" s="32" t="s">
        <v>122</v>
      </c>
      <c r="X19" s="33">
        <v>0</v>
      </c>
      <c r="Y19" s="23">
        <v>754.2125137753436</v>
      </c>
      <c r="Z19" s="26">
        <v>754.2125137753436</v>
      </c>
      <c r="AA19" s="12" t="s">
        <v>123</v>
      </c>
      <c r="AB19" s="24">
        <v>37.71062568876718</v>
      </c>
      <c r="AC19" s="27">
        <v>791.9231394641108</v>
      </c>
    </row>
    <row r="20" spans="1:29" ht="12.75" customHeight="1">
      <c r="A20" s="21">
        <f>MAX(A$4:A19)+1</f>
        <v>12</v>
      </c>
      <c r="B20" s="89" t="s">
        <v>94</v>
      </c>
      <c r="C20" s="55" t="s">
        <v>21</v>
      </c>
      <c r="D20" s="42">
        <v>2</v>
      </c>
      <c r="E20" s="56" t="s">
        <v>5</v>
      </c>
      <c r="F20" s="42">
        <v>2</v>
      </c>
      <c r="G20" s="42" t="s">
        <v>62</v>
      </c>
      <c r="H20" s="42" t="s">
        <v>1</v>
      </c>
      <c r="I20" s="38">
        <f>AC20</f>
        <v>785.225668451005</v>
      </c>
      <c r="J20" s="84">
        <v>26</v>
      </c>
      <c r="K20" s="32">
        <v>1</v>
      </c>
      <c r="L20" s="33">
        <v>435.9806046384449</v>
      </c>
      <c r="M20" s="85"/>
      <c r="N20" s="12" t="s">
        <v>122</v>
      </c>
      <c r="O20" s="24">
        <v>0</v>
      </c>
      <c r="Q20" s="32" t="s">
        <v>122</v>
      </c>
      <c r="R20" s="33">
        <v>0</v>
      </c>
      <c r="S20" s="85"/>
      <c r="T20" s="12" t="s">
        <v>122</v>
      </c>
      <c r="U20" s="24">
        <v>0</v>
      </c>
      <c r="V20" s="84">
        <v>8</v>
      </c>
      <c r="W20" s="32" t="s">
        <v>122</v>
      </c>
      <c r="X20" s="33">
        <v>311.85336531489327</v>
      </c>
      <c r="Y20" s="23">
        <v>747.8339699533382</v>
      </c>
      <c r="Z20" s="26">
        <v>747.8339699533382</v>
      </c>
      <c r="AA20" s="12" t="s">
        <v>123</v>
      </c>
      <c r="AB20" s="24">
        <v>37.39169849766691</v>
      </c>
      <c r="AC20" s="27">
        <v>785.225668451005</v>
      </c>
    </row>
    <row r="21" spans="1:29" ht="12.75" customHeight="1">
      <c r="A21" s="21">
        <f>MAX(A$4:A20)+1</f>
        <v>13</v>
      </c>
      <c r="B21" s="89" t="s">
        <v>85</v>
      </c>
      <c r="C21" s="55" t="s">
        <v>17</v>
      </c>
      <c r="D21" s="42">
        <v>1</v>
      </c>
      <c r="E21" s="56" t="s">
        <v>5</v>
      </c>
      <c r="F21" s="42">
        <v>2</v>
      </c>
      <c r="G21" s="42" t="s">
        <v>62</v>
      </c>
      <c r="H21" s="42" t="s">
        <v>1</v>
      </c>
      <c r="I21" s="38">
        <f>AC21</f>
        <v>774.7132024665331</v>
      </c>
      <c r="K21" s="32" t="s">
        <v>122</v>
      </c>
      <c r="L21" s="33">
        <v>0</v>
      </c>
      <c r="M21" s="85"/>
      <c r="N21" s="12" t="s">
        <v>122</v>
      </c>
      <c r="O21" s="24">
        <v>0</v>
      </c>
      <c r="Q21" s="32" t="s">
        <v>122</v>
      </c>
      <c r="R21" s="33">
        <v>0</v>
      </c>
      <c r="S21" s="85"/>
      <c r="T21" s="12" t="s">
        <v>122</v>
      </c>
      <c r="U21" s="24">
        <v>0</v>
      </c>
      <c r="V21" s="84">
        <v>3</v>
      </c>
      <c r="W21" s="32" t="s">
        <v>122</v>
      </c>
      <c r="X21" s="33">
        <v>737.8220975871743</v>
      </c>
      <c r="Y21" s="23">
        <v>737.8220975871743</v>
      </c>
      <c r="Z21" s="26">
        <v>737.8220975871743</v>
      </c>
      <c r="AA21" s="12" t="s">
        <v>123</v>
      </c>
      <c r="AB21" s="24">
        <v>36.891104879358714</v>
      </c>
      <c r="AC21" s="27">
        <v>774.7132024665331</v>
      </c>
    </row>
    <row r="22" spans="1:29" ht="12.75" customHeight="1">
      <c r="A22" s="21" t="s">
        <v>1</v>
      </c>
      <c r="B22" s="89" t="s">
        <v>76</v>
      </c>
      <c r="C22" s="55" t="s">
        <v>77</v>
      </c>
      <c r="D22" s="42">
        <v>1</v>
      </c>
      <c r="E22" s="56" t="s">
        <v>121</v>
      </c>
      <c r="F22" s="42">
        <v>3</v>
      </c>
      <c r="G22" s="42" t="s">
        <v>62</v>
      </c>
      <c r="H22" s="42" t="s">
        <v>122</v>
      </c>
      <c r="I22" s="38">
        <f>AC22</f>
        <v>734.5246768461648</v>
      </c>
      <c r="J22" s="84">
        <v>16</v>
      </c>
      <c r="L22" s="33">
        <v>699.5473112820616</v>
      </c>
      <c r="M22" s="85"/>
      <c r="O22" s="24">
        <v>0</v>
      </c>
      <c r="R22" s="33">
        <v>0</v>
      </c>
      <c r="S22" s="85"/>
      <c r="T22" s="12" t="s">
        <v>122</v>
      </c>
      <c r="U22" s="24">
        <v>0</v>
      </c>
      <c r="V22" s="84"/>
      <c r="W22" s="32" t="s">
        <v>122</v>
      </c>
      <c r="X22" s="33">
        <v>0</v>
      </c>
      <c r="Y22" s="23">
        <v>699.5473112820616</v>
      </c>
      <c r="Z22" s="26">
        <v>699.5473112820616</v>
      </c>
      <c r="AA22" s="12" t="s">
        <v>123</v>
      </c>
      <c r="AB22" s="24">
        <v>34.97736556410308</v>
      </c>
      <c r="AC22" s="27">
        <v>734.5246768461648</v>
      </c>
    </row>
    <row r="23" spans="1:29" ht="12.75" customHeight="1">
      <c r="A23" s="21">
        <f>MAX(A$4:A22)+1</f>
        <v>14</v>
      </c>
      <c r="B23" s="89" t="s">
        <v>93</v>
      </c>
      <c r="C23" s="55" t="s">
        <v>28</v>
      </c>
      <c r="D23" s="42">
        <v>1</v>
      </c>
      <c r="E23" s="56" t="s">
        <v>8</v>
      </c>
      <c r="F23" s="42">
        <v>1</v>
      </c>
      <c r="G23" s="42" t="s">
        <v>62</v>
      </c>
      <c r="H23" s="42" t="s">
        <v>1</v>
      </c>
      <c r="I23" s="38">
        <f>AC23</f>
        <v>699.9679447730813</v>
      </c>
      <c r="J23" s="84">
        <v>17</v>
      </c>
      <c r="K23" s="32">
        <v>1</v>
      </c>
      <c r="L23" s="33">
        <v>666.636137879125</v>
      </c>
      <c r="M23" s="85"/>
      <c r="N23" s="12" t="s">
        <v>122</v>
      </c>
      <c r="O23" s="24">
        <v>0</v>
      </c>
      <c r="Q23" s="32" t="s">
        <v>122</v>
      </c>
      <c r="R23" s="33">
        <v>0</v>
      </c>
      <c r="S23" s="85"/>
      <c r="T23" s="12" t="s">
        <v>122</v>
      </c>
      <c r="U23" s="24">
        <v>0</v>
      </c>
      <c r="V23" s="84"/>
      <c r="W23" s="32" t="s">
        <v>122</v>
      </c>
      <c r="X23" s="33">
        <v>0</v>
      </c>
      <c r="Y23" s="23">
        <v>666.636137879125</v>
      </c>
      <c r="Z23" s="26">
        <v>666.636137879125</v>
      </c>
      <c r="AA23" s="12" t="s">
        <v>123</v>
      </c>
      <c r="AB23" s="24">
        <v>33.331806893956255</v>
      </c>
      <c r="AC23" s="27">
        <v>699.9679447730813</v>
      </c>
    </row>
    <row r="24" spans="1:29" ht="12.75" customHeight="1">
      <c r="A24" s="21">
        <f>MAX(A$4:A23)+1</f>
        <v>15</v>
      </c>
      <c r="B24" s="89" t="s">
        <v>84</v>
      </c>
      <c r="C24" s="55" t="s">
        <v>20</v>
      </c>
      <c r="D24" s="42">
        <v>1</v>
      </c>
      <c r="E24" s="56" t="s">
        <v>8</v>
      </c>
      <c r="F24" s="42">
        <v>1</v>
      </c>
      <c r="G24" s="42" t="s">
        <v>62</v>
      </c>
      <c r="H24" s="42" t="s">
        <v>1</v>
      </c>
      <c r="I24" s="38">
        <f>AC24</f>
        <v>667.3869911339768</v>
      </c>
      <c r="J24" s="84">
        <v>18</v>
      </c>
      <c r="K24" s="32">
        <v>1</v>
      </c>
      <c r="L24" s="33">
        <v>635.6066582228351</v>
      </c>
      <c r="M24" s="85"/>
      <c r="N24" s="12" t="s">
        <v>122</v>
      </c>
      <c r="O24" s="24">
        <v>0</v>
      </c>
      <c r="Q24" s="32" t="s">
        <v>122</v>
      </c>
      <c r="R24" s="33">
        <v>0</v>
      </c>
      <c r="S24" s="85"/>
      <c r="T24" s="12" t="s">
        <v>122</v>
      </c>
      <c r="U24" s="24">
        <v>0</v>
      </c>
      <c r="V24" s="84"/>
      <c r="W24" s="32" t="s">
        <v>122</v>
      </c>
      <c r="X24" s="33">
        <v>0</v>
      </c>
      <c r="Y24" s="23">
        <v>635.6066582228351</v>
      </c>
      <c r="Z24" s="26">
        <v>635.6066582228351</v>
      </c>
      <c r="AA24" s="12" t="s">
        <v>123</v>
      </c>
      <c r="AB24" s="24">
        <v>31.780332911141755</v>
      </c>
      <c r="AC24" s="27">
        <v>667.3869911339768</v>
      </c>
    </row>
    <row r="25" spans="1:29" ht="12.75" customHeight="1">
      <c r="A25" s="21" t="s">
        <v>1</v>
      </c>
      <c r="B25" s="89" t="s">
        <v>103</v>
      </c>
      <c r="C25" s="55" t="s">
        <v>105</v>
      </c>
      <c r="D25" s="42">
        <v>1</v>
      </c>
      <c r="E25" s="56" t="s">
        <v>121</v>
      </c>
      <c r="F25" s="42">
        <v>3</v>
      </c>
      <c r="G25" s="42" t="s">
        <v>62</v>
      </c>
      <c r="H25" s="42" t="s">
        <v>122</v>
      </c>
      <c r="I25" s="38">
        <f>AC25</f>
        <v>636.5680528314776</v>
      </c>
      <c r="J25" s="84">
        <v>19</v>
      </c>
      <c r="K25" s="32" t="s">
        <v>122</v>
      </c>
      <c r="L25" s="33">
        <v>606.2552884109311</v>
      </c>
      <c r="M25" s="85"/>
      <c r="N25" s="12" t="s">
        <v>122</v>
      </c>
      <c r="O25" s="24">
        <v>0</v>
      </c>
      <c r="Q25" s="32" t="s">
        <v>122</v>
      </c>
      <c r="R25" s="33">
        <v>0</v>
      </c>
      <c r="S25" s="85"/>
      <c r="T25" s="12" t="s">
        <v>122</v>
      </c>
      <c r="U25" s="24">
        <v>0</v>
      </c>
      <c r="V25" s="84"/>
      <c r="W25" s="32" t="s">
        <v>122</v>
      </c>
      <c r="X25" s="33">
        <v>0</v>
      </c>
      <c r="Y25" s="23">
        <v>606.2552884109311</v>
      </c>
      <c r="Z25" s="26">
        <v>606.2552884109311</v>
      </c>
      <c r="AA25" s="12" t="s">
        <v>123</v>
      </c>
      <c r="AB25" s="24">
        <v>30.312764420546557</v>
      </c>
      <c r="AC25" s="27">
        <v>636.5680528314776</v>
      </c>
    </row>
    <row r="26" spans="1:29" ht="12.75" customHeight="1">
      <c r="A26" s="21">
        <f>MAX(A$4:A25)+1</f>
        <v>16</v>
      </c>
      <c r="B26" s="89" t="s">
        <v>95</v>
      </c>
      <c r="C26" s="55" t="s">
        <v>32</v>
      </c>
      <c r="D26" s="42">
        <v>2</v>
      </c>
      <c r="E26" s="56" t="s">
        <v>41</v>
      </c>
      <c r="F26" s="42">
        <v>2</v>
      </c>
      <c r="G26" s="42" t="s">
        <v>62</v>
      </c>
      <c r="H26" s="42" t="s">
        <v>1</v>
      </c>
      <c r="I26" s="38">
        <f>AC26</f>
        <v>630.3686295456546</v>
      </c>
      <c r="J26" s="84">
        <v>32</v>
      </c>
      <c r="K26" s="32">
        <v>1</v>
      </c>
      <c r="L26" s="33">
        <v>323.25981670208506</v>
      </c>
      <c r="M26" s="85"/>
      <c r="N26" s="12" t="s">
        <v>122</v>
      </c>
      <c r="O26" s="24">
        <v>0</v>
      </c>
      <c r="P26" s="84">
        <v>4</v>
      </c>
      <c r="Q26" s="32" t="s">
        <v>122</v>
      </c>
      <c r="R26" s="33">
        <v>277.09125905568123</v>
      </c>
      <c r="S26" s="85"/>
      <c r="T26" s="12" t="s">
        <v>122</v>
      </c>
      <c r="U26" s="24">
        <v>0</v>
      </c>
      <c r="V26" s="84"/>
      <c r="W26" s="32" t="s">
        <v>122</v>
      </c>
      <c r="X26" s="33">
        <v>0</v>
      </c>
      <c r="Y26" s="23">
        <v>600.3510757577662</v>
      </c>
      <c r="Z26" s="26">
        <v>600.3510757577662</v>
      </c>
      <c r="AA26" s="12" t="s">
        <v>123</v>
      </c>
      <c r="AB26" s="24">
        <v>30.017553787888314</v>
      </c>
      <c r="AC26" s="27">
        <v>630.3686295456546</v>
      </c>
    </row>
    <row r="27" spans="1:29" ht="12.75" customHeight="1">
      <c r="A27" s="21">
        <f>MAX(A$4:A26)+1</f>
        <v>17</v>
      </c>
      <c r="B27" s="89" t="s">
        <v>97</v>
      </c>
      <c r="C27" s="55" t="s">
        <v>13</v>
      </c>
      <c r="D27" s="42">
        <v>1</v>
      </c>
      <c r="E27" s="56" t="s">
        <v>54</v>
      </c>
      <c r="F27" s="42">
        <v>1</v>
      </c>
      <c r="G27" s="42" t="s">
        <v>62</v>
      </c>
      <c r="H27" s="42" t="s">
        <v>1</v>
      </c>
      <c r="I27" s="38">
        <f>AC27</f>
        <v>607.0273174556455</v>
      </c>
      <c r="K27" s="32" t="s">
        <v>122</v>
      </c>
      <c r="L27" s="33">
        <v>0</v>
      </c>
      <c r="M27" s="85">
        <v>3</v>
      </c>
      <c r="N27" s="12" t="s">
        <v>122</v>
      </c>
      <c r="O27" s="24">
        <v>578.1212547196624</v>
      </c>
      <c r="Q27" s="32" t="s">
        <v>122</v>
      </c>
      <c r="R27" s="33">
        <v>0</v>
      </c>
      <c r="S27" s="85"/>
      <c r="T27" s="12" t="s">
        <v>122</v>
      </c>
      <c r="U27" s="24">
        <v>0</v>
      </c>
      <c r="V27" s="84"/>
      <c r="W27" s="32" t="s">
        <v>122</v>
      </c>
      <c r="X27" s="33">
        <v>0</v>
      </c>
      <c r="Y27" s="23">
        <v>578.1212547196624</v>
      </c>
      <c r="Z27" s="26">
        <v>578.1212547196624</v>
      </c>
      <c r="AA27" s="12" t="s">
        <v>123</v>
      </c>
      <c r="AB27" s="24">
        <v>28.90606273598312</v>
      </c>
      <c r="AC27" s="27">
        <v>607.0273174556455</v>
      </c>
    </row>
    <row r="28" spans="1:29" ht="12.75" customHeight="1">
      <c r="A28" s="21">
        <f>MAX(A$4:A27)+1</f>
        <v>18</v>
      </c>
      <c r="B28" s="89" t="s">
        <v>11</v>
      </c>
      <c r="C28" s="55" t="s">
        <v>15</v>
      </c>
      <c r="D28" s="42">
        <v>1</v>
      </c>
      <c r="E28" s="56" t="s">
        <v>8</v>
      </c>
      <c r="F28" s="42">
        <v>1</v>
      </c>
      <c r="G28" s="42" t="s">
        <v>63</v>
      </c>
      <c r="H28" s="42" t="s">
        <v>1</v>
      </c>
      <c r="I28" s="38">
        <f>AC28</f>
        <v>579.519329743797</v>
      </c>
      <c r="J28" s="84">
        <v>21</v>
      </c>
      <c r="K28" s="32">
        <v>1</v>
      </c>
      <c r="L28" s="33">
        <v>551.9231711845686</v>
      </c>
      <c r="M28" s="85"/>
      <c r="N28" s="12" t="s">
        <v>122</v>
      </c>
      <c r="O28" s="24">
        <v>0</v>
      </c>
      <c r="Q28" s="32" t="s">
        <v>122</v>
      </c>
      <c r="R28" s="33">
        <v>0</v>
      </c>
      <c r="S28" s="85"/>
      <c r="T28" s="12" t="s">
        <v>122</v>
      </c>
      <c r="U28" s="24">
        <v>0</v>
      </c>
      <c r="V28" s="84"/>
      <c r="W28" s="32" t="s">
        <v>122</v>
      </c>
      <c r="X28" s="33">
        <v>0</v>
      </c>
      <c r="Y28" s="23">
        <v>551.9231711845686</v>
      </c>
      <c r="Z28" s="26">
        <v>551.9231711845686</v>
      </c>
      <c r="AA28" s="12" t="s">
        <v>123</v>
      </c>
      <c r="AB28" s="24">
        <v>27.596158559228428</v>
      </c>
      <c r="AC28" s="27">
        <v>579.519329743797</v>
      </c>
    </row>
    <row r="29" spans="1:29" ht="12.75" customHeight="1">
      <c r="A29" s="21">
        <f>MAX(A$4:A28)+1</f>
        <v>19</v>
      </c>
      <c r="B29" s="89" t="s">
        <v>69</v>
      </c>
      <c r="C29" s="55" t="s">
        <v>68</v>
      </c>
      <c r="D29" s="42">
        <v>2</v>
      </c>
      <c r="E29" s="56" t="s">
        <v>5</v>
      </c>
      <c r="F29" s="42">
        <v>2</v>
      </c>
      <c r="G29" s="42" t="s">
        <v>62</v>
      </c>
      <c r="H29" s="42" t="s">
        <v>1</v>
      </c>
      <c r="I29" s="38">
        <f>AC29</f>
        <v>530.5565953862845</v>
      </c>
      <c r="J29" s="84">
        <v>34</v>
      </c>
      <c r="K29" s="32">
        <v>1</v>
      </c>
      <c r="L29" s="33">
        <v>290.34864329914853</v>
      </c>
      <c r="M29" s="85"/>
      <c r="N29" s="12" t="s">
        <v>122</v>
      </c>
      <c r="O29" s="24">
        <v>0</v>
      </c>
      <c r="Q29" s="32" t="s">
        <v>122</v>
      </c>
      <c r="R29" s="33">
        <v>0</v>
      </c>
      <c r="S29" s="85"/>
      <c r="T29" s="12" t="s">
        <v>122</v>
      </c>
      <c r="U29" s="24">
        <v>0</v>
      </c>
      <c r="V29" s="84">
        <v>10</v>
      </c>
      <c r="W29" s="32" t="s">
        <v>122</v>
      </c>
      <c r="X29" s="33">
        <v>214.9433523068367</v>
      </c>
      <c r="Y29" s="23">
        <v>505.2919956059852</v>
      </c>
      <c r="Z29" s="26">
        <v>505.2919956059852</v>
      </c>
      <c r="AA29" s="12" t="s">
        <v>123</v>
      </c>
      <c r="AB29" s="24">
        <v>25.264599780299264</v>
      </c>
      <c r="AC29" s="27">
        <v>530.5565953862845</v>
      </c>
    </row>
    <row r="30" spans="1:29" ht="12.75" customHeight="1">
      <c r="A30" s="21">
        <f>MAX(A$4:A29)+1</f>
        <v>20</v>
      </c>
      <c r="B30" s="89" t="s">
        <v>27</v>
      </c>
      <c r="C30" s="55" t="s">
        <v>29</v>
      </c>
      <c r="D30" s="42">
        <v>1</v>
      </c>
      <c r="E30" s="56" t="s">
        <v>38</v>
      </c>
      <c r="F30" s="42">
        <v>2</v>
      </c>
      <c r="G30" s="42" t="s">
        <v>63</v>
      </c>
      <c r="H30" s="42" t="s">
        <v>1</v>
      </c>
      <c r="I30" s="38">
        <f>AC30</f>
        <v>503.40489933558297</v>
      </c>
      <c r="J30" s="84">
        <v>24</v>
      </c>
      <c r="K30" s="32">
        <v>1</v>
      </c>
      <c r="L30" s="33">
        <v>479.43323746245994</v>
      </c>
      <c r="M30" s="85"/>
      <c r="N30" s="12" t="s">
        <v>122</v>
      </c>
      <c r="O30" s="24">
        <v>0</v>
      </c>
      <c r="Q30" s="32" t="s">
        <v>122</v>
      </c>
      <c r="R30" s="33">
        <v>0</v>
      </c>
      <c r="S30" s="85"/>
      <c r="T30" s="12" t="s">
        <v>122</v>
      </c>
      <c r="U30" s="24">
        <v>0</v>
      </c>
      <c r="V30" s="84"/>
      <c r="W30" s="32" t="s">
        <v>122</v>
      </c>
      <c r="X30" s="33">
        <v>0</v>
      </c>
      <c r="Y30" s="23">
        <v>479.43323746245994</v>
      </c>
      <c r="Z30" s="26">
        <v>479.43323746245994</v>
      </c>
      <c r="AA30" s="12" t="s">
        <v>123</v>
      </c>
      <c r="AB30" s="24">
        <v>23.971661873122997</v>
      </c>
      <c r="AC30" s="27">
        <v>503.40489933558297</v>
      </c>
    </row>
    <row r="31" spans="1:29" ht="12.75" customHeight="1">
      <c r="A31" s="21">
        <f>MAX(A$4:A30)+1</f>
        <v>21</v>
      </c>
      <c r="B31" s="89" t="s">
        <v>112</v>
      </c>
      <c r="C31" s="90" t="s">
        <v>110</v>
      </c>
      <c r="D31" s="42">
        <v>2</v>
      </c>
      <c r="E31" s="56" t="s">
        <v>5</v>
      </c>
      <c r="F31" s="42">
        <v>2</v>
      </c>
      <c r="G31" s="42" t="s">
        <v>62</v>
      </c>
      <c r="H31" s="42"/>
      <c r="I31" s="38">
        <f>AC31</f>
        <v>454.5133223310439</v>
      </c>
      <c r="J31" s="84">
        <v>36</v>
      </c>
      <c r="K31" s="32">
        <v>1</v>
      </c>
      <c r="L31" s="33">
        <v>259.31916364285854</v>
      </c>
      <c r="M31" s="85"/>
      <c r="N31" s="12" t="s">
        <v>122</v>
      </c>
      <c r="O31" s="24">
        <v>0</v>
      </c>
      <c r="Q31" s="32" t="s">
        <v>122</v>
      </c>
      <c r="R31" s="33">
        <v>0</v>
      </c>
      <c r="S31" s="85"/>
      <c r="T31" s="12" t="s">
        <v>122</v>
      </c>
      <c r="U31" s="24">
        <v>0</v>
      </c>
      <c r="V31" s="84">
        <v>11</v>
      </c>
      <c r="W31" s="32" t="s">
        <v>122</v>
      </c>
      <c r="X31" s="33">
        <v>173.55066714861186</v>
      </c>
      <c r="Y31" s="23">
        <v>432.8698307914704</v>
      </c>
      <c r="Z31" s="26">
        <v>432.8698307914704</v>
      </c>
      <c r="AA31" s="12" t="s">
        <v>123</v>
      </c>
      <c r="AB31" s="24">
        <v>21.64349153957352</v>
      </c>
      <c r="AC31" s="27">
        <v>454.5133223310439</v>
      </c>
    </row>
    <row r="32" spans="1:29" ht="12.75" customHeight="1">
      <c r="A32" s="21">
        <f>MAX(A$4:A31)+1</f>
        <v>22</v>
      </c>
      <c r="B32" s="89" t="s">
        <v>26</v>
      </c>
      <c r="C32" s="55" t="s">
        <v>25</v>
      </c>
      <c r="D32" s="42">
        <v>1</v>
      </c>
      <c r="E32" s="56" t="s">
        <v>38</v>
      </c>
      <c r="F32" s="42">
        <v>2</v>
      </c>
      <c r="G32" s="42" t="s">
        <v>62</v>
      </c>
      <c r="H32" s="42" t="s">
        <v>1</v>
      </c>
      <c r="I32" s="38">
        <f>AC32</f>
        <v>436.2672136233951</v>
      </c>
      <c r="J32" s="84">
        <v>27</v>
      </c>
      <c r="K32" s="32">
        <v>1</v>
      </c>
      <c r="L32" s="33">
        <v>415.4925844032334</v>
      </c>
      <c r="M32" s="85"/>
      <c r="N32" s="12" t="s">
        <v>122</v>
      </c>
      <c r="O32" s="24">
        <v>0</v>
      </c>
      <c r="Q32" s="32" t="s">
        <v>122</v>
      </c>
      <c r="R32" s="33">
        <v>0</v>
      </c>
      <c r="S32" s="85"/>
      <c r="T32" s="12" t="s">
        <v>122</v>
      </c>
      <c r="U32" s="24">
        <v>0</v>
      </c>
      <c r="V32" s="84"/>
      <c r="W32" s="32" t="s">
        <v>122</v>
      </c>
      <c r="X32" s="33">
        <v>0</v>
      </c>
      <c r="Y32" s="23">
        <v>415.4925844032334</v>
      </c>
      <c r="Z32" s="26">
        <v>415.4925844032334</v>
      </c>
      <c r="AA32" s="12" t="s">
        <v>123</v>
      </c>
      <c r="AB32" s="24">
        <v>20.77462922016167</v>
      </c>
      <c r="AC32" s="27">
        <v>436.2672136233951</v>
      </c>
    </row>
    <row r="33" spans="1:29" ht="12.75" customHeight="1">
      <c r="A33" s="21" t="s">
        <v>1</v>
      </c>
      <c r="B33" s="89" t="s">
        <v>104</v>
      </c>
      <c r="C33" s="55" t="s">
        <v>106</v>
      </c>
      <c r="D33" s="42">
        <v>1</v>
      </c>
      <c r="E33" s="55" t="s">
        <v>121</v>
      </c>
      <c r="F33" s="42">
        <v>3</v>
      </c>
      <c r="G33" s="42" t="s">
        <v>62</v>
      </c>
      <c r="H33" s="42" t="s">
        <v>122</v>
      </c>
      <c r="I33" s="38">
        <f>AC33</f>
        <v>415.5372379454034</v>
      </c>
      <c r="J33" s="84">
        <v>28</v>
      </c>
      <c r="K33" s="32" t="s">
        <v>122</v>
      </c>
      <c r="L33" s="33">
        <v>395.7497504241937</v>
      </c>
      <c r="M33" s="85"/>
      <c r="N33" s="12" t="s">
        <v>122</v>
      </c>
      <c r="O33" s="24">
        <v>0</v>
      </c>
      <c r="Q33" s="32" t="s">
        <v>122</v>
      </c>
      <c r="R33" s="33">
        <v>0</v>
      </c>
      <c r="S33" s="85"/>
      <c r="T33" s="12" t="s">
        <v>122</v>
      </c>
      <c r="U33" s="24">
        <v>0</v>
      </c>
      <c r="V33" s="84"/>
      <c r="W33" s="32" t="s">
        <v>122</v>
      </c>
      <c r="X33" s="33">
        <v>0</v>
      </c>
      <c r="Y33" s="23">
        <v>395.7497504241937</v>
      </c>
      <c r="Z33" s="26">
        <v>395.7497504241937</v>
      </c>
      <c r="AA33" s="12" t="s">
        <v>123</v>
      </c>
      <c r="AB33" s="24">
        <v>19.787487521209684</v>
      </c>
      <c r="AC33" s="27">
        <v>415.5372379454034</v>
      </c>
    </row>
    <row r="34" spans="1:29" ht="12.75" customHeight="1">
      <c r="A34" s="21">
        <f>MAX(A$4:A33)+1</f>
        <v>23</v>
      </c>
      <c r="B34" s="89" t="s">
        <v>98</v>
      </c>
      <c r="C34" s="55" t="s">
        <v>12</v>
      </c>
      <c r="D34" s="42">
        <v>1</v>
      </c>
      <c r="E34" s="56" t="s">
        <v>5</v>
      </c>
      <c r="F34" s="42">
        <v>2</v>
      </c>
      <c r="G34" s="42" t="s">
        <v>62</v>
      </c>
      <c r="H34" s="42" t="s">
        <v>1</v>
      </c>
      <c r="I34" s="38">
        <f>AC34</f>
        <v>388.3375779072089</v>
      </c>
      <c r="K34" s="32" t="s">
        <v>122</v>
      </c>
      <c r="L34" s="33">
        <v>0</v>
      </c>
      <c r="M34" s="85"/>
      <c r="N34" s="12" t="s">
        <v>122</v>
      </c>
      <c r="O34" s="24">
        <v>0</v>
      </c>
      <c r="Q34" s="32" t="s">
        <v>122</v>
      </c>
      <c r="R34" s="33">
        <v>0</v>
      </c>
      <c r="S34" s="85"/>
      <c r="T34" s="12" t="s">
        <v>122</v>
      </c>
      <c r="U34" s="24">
        <v>0</v>
      </c>
      <c r="V34" s="84">
        <v>7</v>
      </c>
      <c r="W34" s="32" t="s">
        <v>122</v>
      </c>
      <c r="X34" s="33">
        <v>369.84531229257993</v>
      </c>
      <c r="Y34" s="23">
        <v>369.84531229257993</v>
      </c>
      <c r="Z34" s="26">
        <v>369.84531229257993</v>
      </c>
      <c r="AA34" s="12" t="s">
        <v>123</v>
      </c>
      <c r="AB34" s="24">
        <v>18.492265614628998</v>
      </c>
      <c r="AC34" s="27">
        <v>388.3375779072089</v>
      </c>
    </row>
    <row r="35" spans="1:29" ht="12.75" customHeight="1">
      <c r="A35" s="21">
        <f>MAX(A$4:A34)+1</f>
        <v>24</v>
      </c>
      <c r="B35" s="89" t="s">
        <v>82</v>
      </c>
      <c r="C35" s="55" t="s">
        <v>10</v>
      </c>
      <c r="D35" s="42">
        <v>1</v>
      </c>
      <c r="E35" s="56" t="s">
        <v>8</v>
      </c>
      <c r="F35" s="42">
        <v>1</v>
      </c>
      <c r="G35" s="42" t="s">
        <v>63</v>
      </c>
      <c r="H35" s="42" t="s">
        <v>1</v>
      </c>
      <c r="I35" s="38">
        <f>AC35</f>
        <v>376.2105072625088</v>
      </c>
      <c r="J35" s="84">
        <v>30</v>
      </c>
      <c r="K35" s="32">
        <v>1</v>
      </c>
      <c r="L35" s="33">
        <v>358.29572120238936</v>
      </c>
      <c r="M35" s="85"/>
      <c r="N35" s="12" t="s">
        <v>122</v>
      </c>
      <c r="O35" s="24">
        <v>0</v>
      </c>
      <c r="Q35" s="32" t="s">
        <v>122</v>
      </c>
      <c r="R35" s="33">
        <v>0</v>
      </c>
      <c r="S35" s="85"/>
      <c r="T35" s="12" t="s">
        <v>122</v>
      </c>
      <c r="U35" s="24">
        <v>0</v>
      </c>
      <c r="V35" s="84"/>
      <c r="W35" s="32" t="s">
        <v>122</v>
      </c>
      <c r="X35" s="33">
        <v>0</v>
      </c>
      <c r="Y35" s="23">
        <v>358.29572120238936</v>
      </c>
      <c r="Z35" s="26">
        <v>358.29572120238936</v>
      </c>
      <c r="AA35" s="12" t="s">
        <v>123</v>
      </c>
      <c r="AB35" s="24">
        <v>17.914786060119468</v>
      </c>
      <c r="AC35" s="27">
        <v>376.2105072625088</v>
      </c>
    </row>
    <row r="36" spans="1:29" ht="12.75" customHeight="1">
      <c r="A36" s="21">
        <f>MAX(A$4:A35)+1</f>
        <v>25</v>
      </c>
      <c r="B36" s="89" t="s">
        <v>75</v>
      </c>
      <c r="C36" s="55" t="s">
        <v>3</v>
      </c>
      <c r="D36" s="42">
        <v>1</v>
      </c>
      <c r="E36" s="56" t="s">
        <v>5</v>
      </c>
      <c r="F36" s="42">
        <v>2</v>
      </c>
      <c r="G36" s="42" t="s">
        <v>63</v>
      </c>
      <c r="H36" s="42" t="s">
        <v>1</v>
      </c>
      <c r="I36" s="38">
        <f>AC36</f>
        <v>357.51993092458275</v>
      </c>
      <c r="J36" s="84">
        <v>31</v>
      </c>
      <c r="K36" s="32">
        <v>1</v>
      </c>
      <c r="L36" s="33">
        <v>340.4951723091264</v>
      </c>
      <c r="M36" s="85"/>
      <c r="N36" s="12" t="s">
        <v>122</v>
      </c>
      <c r="O36" s="24">
        <v>0</v>
      </c>
      <c r="Q36" s="32" t="s">
        <v>122</v>
      </c>
      <c r="R36" s="33">
        <v>0</v>
      </c>
      <c r="S36" s="85"/>
      <c r="T36" s="12" t="s">
        <v>122</v>
      </c>
      <c r="U36" s="24">
        <v>0</v>
      </c>
      <c r="V36" s="84"/>
      <c r="W36" s="32" t="s">
        <v>122</v>
      </c>
      <c r="X36" s="33">
        <v>0</v>
      </c>
      <c r="Y36" s="23">
        <v>340.4951723091264</v>
      </c>
      <c r="Z36" s="26">
        <v>340.4951723091264</v>
      </c>
      <c r="AA36" s="12" t="s">
        <v>123</v>
      </c>
      <c r="AB36" s="24">
        <v>17.02475861545632</v>
      </c>
      <c r="AC36" s="27">
        <v>357.51993092458275</v>
      </c>
    </row>
    <row r="37" spans="1:29" ht="12.75" customHeight="1">
      <c r="A37" s="21">
        <f>MAX(A$4:A36)+1</f>
        <v>26</v>
      </c>
      <c r="B37" s="89" t="s">
        <v>23</v>
      </c>
      <c r="C37" s="55" t="s">
        <v>31</v>
      </c>
      <c r="D37" s="42">
        <v>1</v>
      </c>
      <c r="E37" s="56" t="s">
        <v>8</v>
      </c>
      <c r="F37" s="42">
        <v>1</v>
      </c>
      <c r="G37" s="42" t="s">
        <v>63</v>
      </c>
      <c r="H37" s="42" t="s">
        <v>1</v>
      </c>
      <c r="I37" s="38">
        <f>AC37</f>
        <v>321.88260799233876</v>
      </c>
      <c r="J37" s="84">
        <v>33</v>
      </c>
      <c r="K37" s="32">
        <v>1</v>
      </c>
      <c r="L37" s="33">
        <v>306.55486475460833</v>
      </c>
      <c r="M37" s="85"/>
      <c r="N37" s="12" t="s">
        <v>122</v>
      </c>
      <c r="O37" s="24">
        <v>0</v>
      </c>
      <c r="Q37" s="32" t="s">
        <v>122</v>
      </c>
      <c r="R37" s="33">
        <v>0</v>
      </c>
      <c r="S37" s="85"/>
      <c r="T37" s="12" t="s">
        <v>122</v>
      </c>
      <c r="U37" s="24">
        <v>0</v>
      </c>
      <c r="V37" s="84"/>
      <c r="W37" s="32" t="s">
        <v>122</v>
      </c>
      <c r="X37" s="33">
        <v>0</v>
      </c>
      <c r="Y37" s="23">
        <v>306.55486475460833</v>
      </c>
      <c r="Z37" s="26">
        <v>306.55486475460833</v>
      </c>
      <c r="AA37" s="12" t="s">
        <v>123</v>
      </c>
      <c r="AB37" s="24">
        <v>15.327743237730417</v>
      </c>
      <c r="AC37" s="27">
        <v>321.88260799233876</v>
      </c>
    </row>
    <row r="38" spans="1:29" ht="12.75" customHeight="1">
      <c r="A38" s="21" t="s">
        <v>1</v>
      </c>
      <c r="B38" s="89" t="s">
        <v>111</v>
      </c>
      <c r="C38" s="55" t="s">
        <v>107</v>
      </c>
      <c r="D38" s="42">
        <v>1</v>
      </c>
      <c r="E38" s="55" t="s">
        <v>121</v>
      </c>
      <c r="F38" s="42">
        <v>3</v>
      </c>
      <c r="G38" s="42" t="s">
        <v>62</v>
      </c>
      <c r="H38" s="42" t="s">
        <v>122</v>
      </c>
      <c r="I38" s="38">
        <f>AC38</f>
        <v>290.9458220084653</v>
      </c>
      <c r="K38" s="32" t="s">
        <v>122</v>
      </c>
      <c r="L38" s="33">
        <v>0</v>
      </c>
      <c r="M38" s="85">
        <v>6</v>
      </c>
      <c r="N38" s="12">
        <v>1</v>
      </c>
      <c r="O38" s="24">
        <v>277.09125905568123</v>
      </c>
      <c r="Q38" s="32" t="s">
        <v>122</v>
      </c>
      <c r="R38" s="33">
        <v>0</v>
      </c>
      <c r="S38" s="85"/>
      <c r="T38" s="12" t="s">
        <v>122</v>
      </c>
      <c r="U38" s="24">
        <v>0</v>
      </c>
      <c r="V38" s="84"/>
      <c r="W38" s="32" t="s">
        <v>122</v>
      </c>
      <c r="X38" s="33">
        <v>0</v>
      </c>
      <c r="Y38" s="23">
        <v>277.09125905568123</v>
      </c>
      <c r="Z38" s="26">
        <v>277.09125905568123</v>
      </c>
      <c r="AA38" s="12" t="s">
        <v>123</v>
      </c>
      <c r="AB38" s="24">
        <v>13.854562952784063</v>
      </c>
      <c r="AC38" s="27">
        <v>290.9458220084653</v>
      </c>
    </row>
    <row r="39" spans="1:29" ht="12.75" customHeight="1">
      <c r="A39" s="21">
        <f>MAX(A$4:A38)+1</f>
        <v>27</v>
      </c>
      <c r="B39" s="89" t="s">
        <v>88</v>
      </c>
      <c r="C39" s="55" t="s">
        <v>43</v>
      </c>
      <c r="D39" s="42">
        <v>1</v>
      </c>
      <c r="E39" s="56" t="s">
        <v>5</v>
      </c>
      <c r="F39" s="42">
        <v>2</v>
      </c>
      <c r="G39" s="42" t="s">
        <v>62</v>
      </c>
      <c r="H39" s="42" t="s">
        <v>1</v>
      </c>
      <c r="I39" s="38">
        <f>AC39</f>
        <v>273.7358850108874</v>
      </c>
      <c r="K39" s="32" t="s">
        <v>122</v>
      </c>
      <c r="L39" s="33">
        <v>0</v>
      </c>
      <c r="M39" s="85"/>
      <c r="N39" s="12" t="s">
        <v>122</v>
      </c>
      <c r="O39" s="24">
        <v>0</v>
      </c>
      <c r="Q39" s="32" t="s">
        <v>122</v>
      </c>
      <c r="R39" s="33">
        <v>0</v>
      </c>
      <c r="S39" s="85"/>
      <c r="T39" s="12" t="s">
        <v>122</v>
      </c>
      <c r="U39" s="24">
        <v>0</v>
      </c>
      <c r="V39" s="84">
        <v>9</v>
      </c>
      <c r="W39" s="32" t="s">
        <v>122</v>
      </c>
      <c r="X39" s="33">
        <v>260.7008428675118</v>
      </c>
      <c r="Y39" s="23">
        <v>260.7008428675118</v>
      </c>
      <c r="Z39" s="26">
        <v>260.7008428675118</v>
      </c>
      <c r="AA39" s="12" t="s">
        <v>123</v>
      </c>
      <c r="AB39" s="24">
        <v>13.035042143375591</v>
      </c>
      <c r="AC39" s="27">
        <v>273.7358850108874</v>
      </c>
    </row>
    <row r="40" spans="1:29" ht="12.75" customHeight="1">
      <c r="A40" s="21">
        <f>MAX(A$4:A39)+1</f>
        <v>28</v>
      </c>
      <c r="B40" s="89" t="s">
        <v>16</v>
      </c>
      <c r="C40" s="55" t="s">
        <v>37</v>
      </c>
      <c r="D40" s="42">
        <v>1</v>
      </c>
      <c r="E40" s="56" t="s">
        <v>41</v>
      </c>
      <c r="F40" s="42">
        <v>2</v>
      </c>
      <c r="G40" s="42" t="s">
        <v>63</v>
      </c>
      <c r="H40" s="42" t="s">
        <v>1</v>
      </c>
      <c r="I40" s="38">
        <f>AC40</f>
        <v>256.66739124413505</v>
      </c>
      <c r="J40" s="84">
        <v>37</v>
      </c>
      <c r="K40" s="32">
        <v>1</v>
      </c>
      <c r="L40" s="33">
        <v>244.44513451822388</v>
      </c>
      <c r="M40" s="85"/>
      <c r="N40" s="12" t="s">
        <v>122</v>
      </c>
      <c r="O40" s="24">
        <v>0</v>
      </c>
      <c r="Q40" s="32" t="s">
        <v>122</v>
      </c>
      <c r="R40" s="33">
        <v>0</v>
      </c>
      <c r="S40" s="85"/>
      <c r="T40" s="12" t="s">
        <v>122</v>
      </c>
      <c r="U40" s="24">
        <v>0</v>
      </c>
      <c r="V40" s="84"/>
      <c r="W40" s="32" t="s">
        <v>122</v>
      </c>
      <c r="X40" s="33">
        <v>0</v>
      </c>
      <c r="Y40" s="23">
        <v>244.44513451822388</v>
      </c>
      <c r="Z40" s="26">
        <v>244.44513451822388</v>
      </c>
      <c r="AA40" s="12" t="s">
        <v>123</v>
      </c>
      <c r="AB40" s="24">
        <v>12.222256725911194</v>
      </c>
      <c r="AC40" s="27">
        <v>256.66739124413505</v>
      </c>
    </row>
    <row r="41" spans="1:29" ht="12.75" customHeight="1">
      <c r="A41" s="21">
        <f>MAX(A$4:A40)+1</f>
        <v>29</v>
      </c>
      <c r="B41" s="89" t="s">
        <v>30</v>
      </c>
      <c r="C41" s="55" t="s">
        <v>36</v>
      </c>
      <c r="D41" s="42">
        <v>1</v>
      </c>
      <c r="E41" s="56" t="s">
        <v>40</v>
      </c>
      <c r="F41" s="42">
        <v>1</v>
      </c>
      <c r="G41" s="42" t="s">
        <v>62</v>
      </c>
      <c r="H41" s="42" t="s">
        <v>1</v>
      </c>
      <c r="I41" s="38">
        <f>AC41</f>
        <v>220.6516928963214</v>
      </c>
      <c r="K41" s="32" t="s">
        <v>122</v>
      </c>
      <c r="L41" s="33">
        <v>0</v>
      </c>
      <c r="M41" s="85">
        <v>7</v>
      </c>
      <c r="N41" s="12" t="s">
        <v>122</v>
      </c>
      <c r="O41" s="24">
        <v>210.144469425068</v>
      </c>
      <c r="Q41" s="32" t="s">
        <v>122</v>
      </c>
      <c r="R41" s="33">
        <v>0</v>
      </c>
      <c r="S41" s="85"/>
      <c r="T41" s="12" t="s">
        <v>122</v>
      </c>
      <c r="U41" s="24">
        <v>0</v>
      </c>
      <c r="V41" s="84"/>
      <c r="W41" s="32" t="s">
        <v>122</v>
      </c>
      <c r="X41" s="33">
        <v>0</v>
      </c>
      <c r="Y41" s="23">
        <v>210.144469425068</v>
      </c>
      <c r="Z41" s="26">
        <v>210.144469425068</v>
      </c>
      <c r="AA41" s="12" t="s">
        <v>123</v>
      </c>
      <c r="AB41" s="24">
        <v>10.5072234712534</v>
      </c>
      <c r="AC41" s="27">
        <v>220.6516928963214</v>
      </c>
    </row>
    <row r="42" spans="1:29" ht="12.75" customHeight="1">
      <c r="A42" s="21" t="s">
        <v>1</v>
      </c>
      <c r="B42" s="89" t="s">
        <v>102</v>
      </c>
      <c r="C42" s="55" t="s">
        <v>109</v>
      </c>
      <c r="D42" s="42">
        <v>1</v>
      </c>
      <c r="E42" s="55" t="s">
        <v>121</v>
      </c>
      <c r="F42" s="42">
        <v>3</v>
      </c>
      <c r="G42" s="42" t="s">
        <v>62</v>
      </c>
      <c r="H42" s="42" t="s">
        <v>122</v>
      </c>
      <c r="I42" s="38">
        <f>AC42</f>
        <v>212.2284154641152</v>
      </c>
      <c r="J42" s="84">
        <v>40</v>
      </c>
      <c r="K42" s="32" t="s">
        <v>122</v>
      </c>
      <c r="L42" s="33">
        <v>202.12230044201448</v>
      </c>
      <c r="M42" s="85"/>
      <c r="N42" s="12" t="s">
        <v>122</v>
      </c>
      <c r="O42" s="24">
        <v>0</v>
      </c>
      <c r="Q42" s="32" t="s">
        <v>122</v>
      </c>
      <c r="R42" s="33">
        <v>0</v>
      </c>
      <c r="S42" s="85"/>
      <c r="T42" s="12" t="s">
        <v>122</v>
      </c>
      <c r="U42" s="24">
        <v>0</v>
      </c>
      <c r="V42" s="84"/>
      <c r="W42" s="32" t="s">
        <v>122</v>
      </c>
      <c r="X42" s="33">
        <v>0</v>
      </c>
      <c r="Y42" s="23">
        <v>202.12230044201448</v>
      </c>
      <c r="Z42" s="26">
        <v>202.12230044201448</v>
      </c>
      <c r="AA42" s="12" t="s">
        <v>123</v>
      </c>
      <c r="AB42" s="24">
        <v>10.106115022100724</v>
      </c>
      <c r="AC42" s="27">
        <v>212.2284154641152</v>
      </c>
    </row>
    <row r="43" spans="1:29" ht="12.75" customHeight="1">
      <c r="A43" s="21">
        <f>MAX(A$4:A42)+1</f>
        <v>30</v>
      </c>
      <c r="B43" s="89" t="s">
        <v>86</v>
      </c>
      <c r="C43" s="55" t="s">
        <v>33</v>
      </c>
      <c r="D43" s="42">
        <v>1</v>
      </c>
      <c r="E43" s="56" t="s">
        <v>41</v>
      </c>
      <c r="F43" s="42">
        <v>2</v>
      </c>
      <c r="G43" s="42" t="s">
        <v>62</v>
      </c>
      <c r="H43" s="42" t="s">
        <v>1</v>
      </c>
      <c r="I43" s="38">
        <f>AC43</f>
        <v>189.190308350006</v>
      </c>
      <c r="K43" s="32" t="s">
        <v>122</v>
      </c>
      <c r="L43" s="33">
        <v>0</v>
      </c>
      <c r="M43" s="85"/>
      <c r="N43" s="12" t="s">
        <v>122</v>
      </c>
      <c r="O43" s="24">
        <v>0</v>
      </c>
      <c r="P43" s="84">
        <v>5</v>
      </c>
      <c r="Q43" s="32" t="s">
        <v>122</v>
      </c>
      <c r="R43" s="33">
        <v>180.18124604762477</v>
      </c>
      <c r="S43" s="85"/>
      <c r="T43" s="12" t="s">
        <v>122</v>
      </c>
      <c r="U43" s="24">
        <v>0</v>
      </c>
      <c r="V43" s="84"/>
      <c r="W43" s="32" t="s">
        <v>122</v>
      </c>
      <c r="X43" s="33">
        <v>0</v>
      </c>
      <c r="Y43" s="23">
        <v>180.18124604762477</v>
      </c>
      <c r="Z43" s="26">
        <v>180.18124604762477</v>
      </c>
      <c r="AA43" s="12" t="s">
        <v>123</v>
      </c>
      <c r="AB43" s="24">
        <v>9.009062302381238</v>
      </c>
      <c r="AC43" s="27">
        <v>189.190308350006</v>
      </c>
    </row>
    <row r="44" spans="1:29" ht="12.75" customHeight="1">
      <c r="A44" s="21">
        <f>MAX(A$4:A43)+1</f>
        <v>31</v>
      </c>
      <c r="B44" s="89" t="s">
        <v>83</v>
      </c>
      <c r="C44" s="55" t="s">
        <v>80</v>
      </c>
      <c r="D44" s="42">
        <v>1</v>
      </c>
      <c r="E44" s="55" t="s">
        <v>121</v>
      </c>
      <c r="F44" s="42">
        <v>3</v>
      </c>
      <c r="G44" s="42" t="s">
        <v>62</v>
      </c>
      <c r="H44" s="42" t="s">
        <v>122</v>
      </c>
      <c r="I44" s="38">
        <f>AC44</f>
        <v>159.76014856975038</v>
      </c>
      <c r="L44" s="33">
        <v>0</v>
      </c>
      <c r="M44" s="85">
        <v>8</v>
      </c>
      <c r="N44" s="12">
        <v>1</v>
      </c>
      <c r="O44" s="24">
        <v>152.15252244738133</v>
      </c>
      <c r="R44" s="33">
        <v>0</v>
      </c>
      <c r="S44" s="85"/>
      <c r="T44" s="12" t="s">
        <v>122</v>
      </c>
      <c r="U44" s="24">
        <v>0</v>
      </c>
      <c r="V44" s="84"/>
      <c r="W44" s="32" t="s">
        <v>122</v>
      </c>
      <c r="X44" s="33">
        <v>0</v>
      </c>
      <c r="Y44" s="23">
        <v>152.15252244738133</v>
      </c>
      <c r="Z44" s="26">
        <v>152.15252244738133</v>
      </c>
      <c r="AA44" s="12" t="s">
        <v>123</v>
      </c>
      <c r="AB44" s="24">
        <v>7.607626122369067</v>
      </c>
      <c r="AC44" s="27">
        <v>159.76014856975038</v>
      </c>
    </row>
    <row r="45" spans="1:29" ht="12.75" customHeight="1">
      <c r="A45" s="21">
        <f>MAX(A$4:A44)+1</f>
        <v>32</v>
      </c>
      <c r="B45" s="89" t="s">
        <v>87</v>
      </c>
      <c r="C45" s="55" t="s">
        <v>71</v>
      </c>
      <c r="D45" s="42">
        <v>1</v>
      </c>
      <c r="E45" s="56" t="s">
        <v>5</v>
      </c>
      <c r="F45" s="42">
        <v>2</v>
      </c>
      <c r="G45" s="42" t="s">
        <v>62</v>
      </c>
      <c r="H45" s="42" t="s">
        <v>61</v>
      </c>
      <c r="I45" s="38">
        <f>AC45</f>
        <v>142.55021157217263</v>
      </c>
      <c r="K45" s="32" t="s">
        <v>122</v>
      </c>
      <c r="L45" s="33">
        <v>0</v>
      </c>
      <c r="M45" s="85"/>
      <c r="N45" s="12" t="s">
        <v>122</v>
      </c>
      <c r="O45" s="24">
        <v>0</v>
      </c>
      <c r="Q45" s="32" t="s">
        <v>122</v>
      </c>
      <c r="R45" s="33">
        <v>0</v>
      </c>
      <c r="S45" s="85"/>
      <c r="T45" s="12" t="s">
        <v>122</v>
      </c>
      <c r="U45" s="24">
        <v>0</v>
      </c>
      <c r="V45" s="84">
        <v>12</v>
      </c>
      <c r="W45" s="32" t="s">
        <v>122</v>
      </c>
      <c r="X45" s="33">
        <v>135.76210625921203</v>
      </c>
      <c r="Y45" s="23">
        <v>135.76210625921203</v>
      </c>
      <c r="Z45" s="26">
        <v>135.76210625921203</v>
      </c>
      <c r="AA45" s="12" t="s">
        <v>123</v>
      </c>
      <c r="AB45" s="24">
        <v>6.788105312960602</v>
      </c>
      <c r="AC45" s="27">
        <v>142.55021157217263</v>
      </c>
    </row>
    <row r="46" spans="1:29" ht="12.75" customHeight="1">
      <c r="A46" s="21">
        <f>MAX(A$4:A45)+1</f>
        <v>33</v>
      </c>
      <c r="B46" s="89" t="s">
        <v>92</v>
      </c>
      <c r="C46" s="55" t="s">
        <v>35</v>
      </c>
      <c r="D46" s="42">
        <v>1</v>
      </c>
      <c r="E46" s="56" t="s">
        <v>41</v>
      </c>
      <c r="F46" s="42">
        <v>2</v>
      </c>
      <c r="G46" s="42" t="s">
        <v>62</v>
      </c>
      <c r="H46" s="42" t="s">
        <v>1</v>
      </c>
      <c r="I46" s="38">
        <f>AC46</f>
        <v>106.05</v>
      </c>
      <c r="K46" s="32" t="s">
        <v>122</v>
      </c>
      <c r="L46" s="33">
        <v>0</v>
      </c>
      <c r="M46" s="85"/>
      <c r="N46" s="12" t="s">
        <v>122</v>
      </c>
      <c r="O46" s="24">
        <v>0</v>
      </c>
      <c r="P46" s="84">
        <v>6</v>
      </c>
      <c r="Q46" s="32" t="s">
        <v>122</v>
      </c>
      <c r="R46" s="33">
        <v>101</v>
      </c>
      <c r="S46" s="85"/>
      <c r="T46" s="12" t="s">
        <v>122</v>
      </c>
      <c r="U46" s="24">
        <v>0</v>
      </c>
      <c r="V46" s="84"/>
      <c r="W46" s="32" t="s">
        <v>122</v>
      </c>
      <c r="X46" s="33">
        <v>0</v>
      </c>
      <c r="Y46" s="23">
        <v>101</v>
      </c>
      <c r="Z46" s="26">
        <v>101</v>
      </c>
      <c r="AA46" s="12" t="s">
        <v>123</v>
      </c>
      <c r="AB46" s="24">
        <v>5.050000000000001</v>
      </c>
      <c r="AC46" s="27">
        <v>106.05</v>
      </c>
    </row>
    <row r="47" spans="1:29" ht="12.75" customHeight="1">
      <c r="A47" s="21">
        <f>MAX(A$4:A46)+1</f>
        <v>34</v>
      </c>
      <c r="B47" s="89" t="s">
        <v>91</v>
      </c>
      <c r="C47" s="55" t="s">
        <v>72</v>
      </c>
      <c r="D47" s="42">
        <v>1</v>
      </c>
      <c r="E47" s="56" t="s">
        <v>8</v>
      </c>
      <c r="F47" s="42">
        <v>1</v>
      </c>
      <c r="G47" s="42" t="s">
        <v>62</v>
      </c>
      <c r="H47" s="42" t="s">
        <v>61</v>
      </c>
      <c r="I47" s="38">
        <f>AC47</f>
        <v>106.05</v>
      </c>
      <c r="K47" s="32" t="s">
        <v>122</v>
      </c>
      <c r="L47" s="33">
        <v>0</v>
      </c>
      <c r="M47" s="85"/>
      <c r="N47" s="12" t="s">
        <v>122</v>
      </c>
      <c r="O47" s="24">
        <v>0</v>
      </c>
      <c r="Q47" s="32" t="s">
        <v>122</v>
      </c>
      <c r="R47" s="33">
        <v>0</v>
      </c>
      <c r="S47" s="85"/>
      <c r="T47" s="12" t="s">
        <v>122</v>
      </c>
      <c r="U47" s="24">
        <v>0</v>
      </c>
      <c r="V47" s="84">
        <v>13</v>
      </c>
      <c r="W47" s="32">
        <v>1</v>
      </c>
      <c r="X47" s="33">
        <v>101</v>
      </c>
      <c r="Y47" s="23">
        <v>101</v>
      </c>
      <c r="Z47" s="26">
        <v>101</v>
      </c>
      <c r="AA47" s="12" t="s">
        <v>123</v>
      </c>
      <c r="AB47" s="24">
        <v>5.050000000000001</v>
      </c>
      <c r="AC47" s="27">
        <v>106.05</v>
      </c>
    </row>
    <row r="48" spans="1:29" ht="12.75" customHeight="1">
      <c r="A48" s="21">
        <f>MAX(A$4:A47)+1</f>
        <v>35</v>
      </c>
      <c r="B48" s="89" t="s">
        <v>117</v>
      </c>
      <c r="C48" s="55" t="s">
        <v>118</v>
      </c>
      <c r="D48" s="42">
        <v>1</v>
      </c>
      <c r="E48" s="56" t="s">
        <v>1</v>
      </c>
      <c r="F48" s="42">
        <v>1</v>
      </c>
      <c r="G48" s="42" t="s">
        <v>62</v>
      </c>
      <c r="H48" s="42" t="s">
        <v>1</v>
      </c>
      <c r="I48" s="38">
        <f>AC48</f>
        <v>106.04999999999988</v>
      </c>
      <c r="L48" s="33">
        <v>0</v>
      </c>
      <c r="M48" s="85">
        <v>9</v>
      </c>
      <c r="N48" s="12" t="s">
        <v>122</v>
      </c>
      <c r="O48" s="24">
        <v>100.99999999999989</v>
      </c>
      <c r="R48" s="33">
        <v>0</v>
      </c>
      <c r="S48" s="85"/>
      <c r="T48" s="12" t="s">
        <v>122</v>
      </c>
      <c r="U48" s="24">
        <v>0</v>
      </c>
      <c r="V48" s="84"/>
      <c r="W48" s="32" t="s">
        <v>122</v>
      </c>
      <c r="X48" s="33">
        <v>0</v>
      </c>
      <c r="Y48" s="23">
        <v>100.99999999999989</v>
      </c>
      <c r="Z48" s="26">
        <v>100.99999999999989</v>
      </c>
      <c r="AA48" s="12" t="s">
        <v>123</v>
      </c>
      <c r="AB48" s="24">
        <v>5.0499999999999945</v>
      </c>
      <c r="AC48" s="27">
        <v>106.04999999999988</v>
      </c>
    </row>
    <row r="49" spans="2:29" ht="12.75" customHeight="1">
      <c r="B49" s="89"/>
      <c r="C49" s="55"/>
      <c r="E49" s="56"/>
      <c r="F49" s="42"/>
      <c r="G49" s="42"/>
      <c r="H49" s="42"/>
      <c r="I49" s="38"/>
      <c r="L49" s="33"/>
      <c r="M49" s="85"/>
      <c r="O49" s="24"/>
      <c r="R49" s="33"/>
      <c r="S49" s="57"/>
      <c r="U49" s="24"/>
      <c r="V49" s="84"/>
      <c r="X49" s="33"/>
      <c r="Y49" s="23"/>
      <c r="Z49" s="26"/>
      <c r="AA49" s="12"/>
      <c r="AB49" s="24"/>
      <c r="AC49" s="27"/>
    </row>
    <row r="50" spans="2:29" ht="12.75" customHeight="1">
      <c r="B50" s="89"/>
      <c r="C50" s="55"/>
      <c r="E50" s="56"/>
      <c r="F50" s="42"/>
      <c r="G50" s="42"/>
      <c r="H50" s="42"/>
      <c r="I50" s="38"/>
      <c r="L50" s="33"/>
      <c r="M50" s="85"/>
      <c r="O50" s="24"/>
      <c r="R50" s="33"/>
      <c r="S50" s="57"/>
      <c r="U50" s="24"/>
      <c r="V50" s="84"/>
      <c r="X50" s="33"/>
      <c r="Y50" s="23"/>
      <c r="Z50" s="26"/>
      <c r="AA50" s="12"/>
      <c r="AB50" s="24"/>
      <c r="AC50" s="27"/>
    </row>
    <row r="51" spans="2:29" ht="12.75" customHeight="1">
      <c r="B51" s="89"/>
      <c r="C51" s="55"/>
      <c r="E51" s="56"/>
      <c r="F51" s="42"/>
      <c r="G51" s="42"/>
      <c r="H51" s="42"/>
      <c r="I51" s="38"/>
      <c r="L51" s="33"/>
      <c r="M51" s="85"/>
      <c r="O51" s="24"/>
      <c r="R51" s="33"/>
      <c r="S51" s="57"/>
      <c r="U51" s="24"/>
      <c r="V51" s="84"/>
      <c r="X51" s="33"/>
      <c r="Y51" s="23"/>
      <c r="Z51" s="26"/>
      <c r="AA51" s="12"/>
      <c r="AB51" s="24"/>
      <c r="AC51" s="27"/>
    </row>
    <row r="52" spans="2:29" ht="12.75" customHeight="1">
      <c r="B52" s="89"/>
      <c r="C52" s="55"/>
      <c r="E52" s="56"/>
      <c r="F52" s="42"/>
      <c r="G52" s="42"/>
      <c r="H52" s="42"/>
      <c r="I52" s="38"/>
      <c r="L52" s="33"/>
      <c r="M52" s="85"/>
      <c r="O52" s="24"/>
      <c r="R52" s="33"/>
      <c r="S52" s="57"/>
      <c r="U52" s="24"/>
      <c r="V52" s="84"/>
      <c r="X52" s="33"/>
      <c r="Y52" s="23"/>
      <c r="Z52" s="26"/>
      <c r="AA52" s="12"/>
      <c r="AB52" s="24"/>
      <c r="AC52" s="27"/>
    </row>
    <row r="53" spans="2:29" ht="12.75" customHeight="1">
      <c r="B53" s="89"/>
      <c r="C53" s="55"/>
      <c r="E53" s="56"/>
      <c r="F53" s="42"/>
      <c r="G53" s="42"/>
      <c r="H53" s="42"/>
      <c r="I53" s="38"/>
      <c r="L53" s="33"/>
      <c r="M53" s="85"/>
      <c r="O53" s="24"/>
      <c r="R53" s="33"/>
      <c r="S53" s="57"/>
      <c r="U53" s="24"/>
      <c r="V53" s="84"/>
      <c r="X53" s="33"/>
      <c r="Y53" s="23"/>
      <c r="Z53" s="26"/>
      <c r="AA53" s="12"/>
      <c r="AB53" s="24"/>
      <c r="AC53" s="27"/>
    </row>
    <row r="54" spans="2:29" ht="12.75" customHeight="1">
      <c r="B54" s="89"/>
      <c r="C54" s="55"/>
      <c r="E54" s="56"/>
      <c r="F54" s="42"/>
      <c r="G54" s="42"/>
      <c r="H54" s="42"/>
      <c r="I54" s="38"/>
      <c r="L54" s="33"/>
      <c r="M54" s="85"/>
      <c r="O54" s="24"/>
      <c r="R54" s="33"/>
      <c r="S54" s="57"/>
      <c r="U54" s="24"/>
      <c r="V54" s="84"/>
      <c r="X54" s="33"/>
      <c r="Y54" s="23"/>
      <c r="Z54" s="26"/>
      <c r="AA54" s="12"/>
      <c r="AB54" s="24"/>
      <c r="AC54" s="27"/>
    </row>
    <row r="55" spans="2:29" ht="12.75" customHeight="1">
      <c r="B55" s="89"/>
      <c r="C55" s="55"/>
      <c r="E55" s="56"/>
      <c r="F55" s="42"/>
      <c r="G55" s="42"/>
      <c r="H55" s="42"/>
      <c r="I55" s="38"/>
      <c r="L55" s="33"/>
      <c r="M55" s="85"/>
      <c r="O55" s="24"/>
      <c r="R55" s="33"/>
      <c r="S55" s="57"/>
      <c r="U55" s="24"/>
      <c r="V55" s="84"/>
      <c r="X55" s="33"/>
      <c r="Y55" s="23"/>
      <c r="Z55" s="26"/>
      <c r="AA55" s="12"/>
      <c r="AB55" s="24"/>
      <c r="AC55" s="27"/>
    </row>
    <row r="56" spans="2:29" ht="12.75" customHeight="1">
      <c r="B56" s="89"/>
      <c r="C56" s="55"/>
      <c r="E56" s="56"/>
      <c r="F56" s="42"/>
      <c r="G56" s="42"/>
      <c r="H56" s="42"/>
      <c r="I56" s="38"/>
      <c r="L56" s="33"/>
      <c r="M56" s="85"/>
      <c r="O56" s="24"/>
      <c r="R56" s="33"/>
      <c r="S56" s="57"/>
      <c r="U56" s="24"/>
      <c r="V56" s="84"/>
      <c r="X56" s="33"/>
      <c r="Y56" s="23"/>
      <c r="Z56" s="26"/>
      <c r="AA56" s="12"/>
      <c r="AB56" s="24"/>
      <c r="AC56" s="27"/>
    </row>
    <row r="57" spans="2:29" ht="12.75" customHeight="1">
      <c r="B57" s="89"/>
      <c r="C57" s="55"/>
      <c r="E57" s="56"/>
      <c r="F57" s="42"/>
      <c r="G57" s="42"/>
      <c r="H57" s="42"/>
      <c r="I57" s="38"/>
      <c r="L57" s="33"/>
      <c r="M57" s="85"/>
      <c r="O57" s="24"/>
      <c r="R57" s="33"/>
      <c r="S57" s="57"/>
      <c r="U57" s="24"/>
      <c r="V57" s="84"/>
      <c r="X57" s="33"/>
      <c r="Y57" s="23"/>
      <c r="Z57" s="26"/>
      <c r="AA57" s="12"/>
      <c r="AB57" s="24"/>
      <c r="AC57" s="27"/>
    </row>
    <row r="58" spans="2:29" ht="12.75" customHeight="1">
      <c r="B58" s="89"/>
      <c r="C58" s="55"/>
      <c r="E58" s="56"/>
      <c r="F58" s="42"/>
      <c r="G58" s="42"/>
      <c r="H58" s="42"/>
      <c r="I58" s="38"/>
      <c r="L58" s="33"/>
      <c r="M58" s="85"/>
      <c r="O58" s="24"/>
      <c r="R58" s="33"/>
      <c r="S58" s="57"/>
      <c r="U58" s="24"/>
      <c r="V58" s="84"/>
      <c r="X58" s="33"/>
      <c r="Y58" s="23"/>
      <c r="Z58" s="26"/>
      <c r="AA58" s="12"/>
      <c r="AB58" s="24"/>
      <c r="AC58" s="27"/>
    </row>
    <row r="59" spans="2:29" ht="12.75" customHeight="1">
      <c r="B59" s="89"/>
      <c r="C59" s="55"/>
      <c r="E59" s="56"/>
      <c r="F59" s="42"/>
      <c r="G59" s="42"/>
      <c r="H59" s="42"/>
      <c r="I59" s="38"/>
      <c r="L59" s="33"/>
      <c r="M59" s="85"/>
      <c r="O59" s="24"/>
      <c r="R59" s="33"/>
      <c r="S59" s="57"/>
      <c r="U59" s="24"/>
      <c r="V59" s="84"/>
      <c r="X59" s="33"/>
      <c r="Y59" s="23"/>
      <c r="Z59" s="26"/>
      <c r="AA59" s="12"/>
      <c r="AB59" s="24"/>
      <c r="AC59" s="27"/>
    </row>
    <row r="60" spans="2:29" ht="12.75" customHeight="1">
      <c r="B60" s="89"/>
      <c r="C60" s="55"/>
      <c r="E60" s="56"/>
      <c r="F60" s="42"/>
      <c r="G60" s="42"/>
      <c r="H60" s="42"/>
      <c r="I60" s="38"/>
      <c r="L60" s="33"/>
      <c r="M60" s="85"/>
      <c r="O60" s="24"/>
      <c r="R60" s="33"/>
      <c r="S60" s="57"/>
      <c r="U60" s="24"/>
      <c r="V60" s="84"/>
      <c r="X60" s="33"/>
      <c r="Y60" s="23"/>
      <c r="Z60" s="26"/>
      <c r="AA60" s="12"/>
      <c r="AB60" s="24"/>
      <c r="AC60" s="27"/>
    </row>
    <row r="61" spans="2:29" ht="12.75" customHeight="1">
      <c r="B61" s="89"/>
      <c r="C61" s="55"/>
      <c r="E61" s="56"/>
      <c r="F61" s="42"/>
      <c r="G61" s="42"/>
      <c r="H61" s="42"/>
      <c r="I61" s="38"/>
      <c r="L61" s="33"/>
      <c r="M61" s="85"/>
      <c r="O61" s="24"/>
      <c r="R61" s="33"/>
      <c r="S61" s="57"/>
      <c r="U61" s="24"/>
      <c r="V61" s="84"/>
      <c r="X61" s="33"/>
      <c r="Y61" s="23"/>
      <c r="Z61" s="26"/>
      <c r="AA61" s="12"/>
      <c r="AB61" s="24"/>
      <c r="AC61" s="27"/>
    </row>
    <row r="62" spans="2:29" ht="12.75" customHeight="1">
      <c r="B62" s="89"/>
      <c r="C62" s="55"/>
      <c r="E62" s="56"/>
      <c r="F62" s="42"/>
      <c r="G62" s="42"/>
      <c r="H62" s="42"/>
      <c r="I62" s="38"/>
      <c r="L62" s="33"/>
      <c r="M62" s="85"/>
      <c r="O62" s="24"/>
      <c r="R62" s="33"/>
      <c r="S62" s="57"/>
      <c r="U62" s="24"/>
      <c r="V62" s="84"/>
      <c r="X62" s="33"/>
      <c r="Y62" s="23"/>
      <c r="Z62" s="26"/>
      <c r="AA62" s="12"/>
      <c r="AB62" s="24"/>
      <c r="AC62" s="27"/>
    </row>
    <row r="63" spans="2:29" ht="12.75" customHeight="1">
      <c r="B63" s="89"/>
      <c r="C63" s="55"/>
      <c r="E63" s="56"/>
      <c r="F63" s="42"/>
      <c r="G63" s="42"/>
      <c r="H63" s="42"/>
      <c r="I63" s="38"/>
      <c r="L63" s="33"/>
      <c r="M63" s="85"/>
      <c r="O63" s="24"/>
      <c r="R63" s="33"/>
      <c r="S63" s="57"/>
      <c r="U63" s="24"/>
      <c r="V63" s="84"/>
      <c r="X63" s="33"/>
      <c r="Y63" s="23"/>
      <c r="Z63" s="26"/>
      <c r="AA63" s="12"/>
      <c r="AB63" s="24"/>
      <c r="AC63" s="27"/>
    </row>
    <row r="64" spans="2:29" ht="12.75" customHeight="1">
      <c r="B64" s="89"/>
      <c r="C64" s="55"/>
      <c r="E64" s="56"/>
      <c r="F64" s="42"/>
      <c r="G64" s="42"/>
      <c r="H64" s="42"/>
      <c r="I64" s="38"/>
      <c r="L64" s="33"/>
      <c r="M64" s="85"/>
      <c r="O64" s="24"/>
      <c r="R64" s="33"/>
      <c r="S64" s="57"/>
      <c r="U64" s="24"/>
      <c r="V64" s="84"/>
      <c r="X64" s="33"/>
      <c r="Y64" s="23"/>
      <c r="Z64" s="26"/>
      <c r="AA64" s="12"/>
      <c r="AB64" s="24"/>
      <c r="AC64" s="27"/>
    </row>
    <row r="65" spans="2:29" ht="12.75" customHeight="1">
      <c r="B65" s="89"/>
      <c r="C65" s="55"/>
      <c r="E65" s="56"/>
      <c r="F65" s="42"/>
      <c r="G65" s="42"/>
      <c r="H65" s="42"/>
      <c r="I65" s="38"/>
      <c r="L65" s="33"/>
      <c r="M65" s="85"/>
      <c r="O65" s="24"/>
      <c r="R65" s="33"/>
      <c r="S65" s="57"/>
      <c r="U65" s="24"/>
      <c r="V65" s="84"/>
      <c r="X65" s="33"/>
      <c r="Y65" s="23"/>
      <c r="Z65" s="26"/>
      <c r="AA65" s="12"/>
      <c r="AB65" s="24"/>
      <c r="AC65" s="27"/>
    </row>
    <row r="66" spans="2:29" ht="12.75" customHeight="1">
      <c r="B66" s="89"/>
      <c r="C66" s="55"/>
      <c r="E66" s="56"/>
      <c r="F66" s="42"/>
      <c r="G66" s="42"/>
      <c r="H66" s="42"/>
      <c r="I66" s="38"/>
      <c r="L66" s="33"/>
      <c r="M66" s="85"/>
      <c r="O66" s="24"/>
      <c r="R66" s="33"/>
      <c r="S66" s="57"/>
      <c r="U66" s="24"/>
      <c r="V66" s="84"/>
      <c r="X66" s="33"/>
      <c r="Y66" s="23"/>
      <c r="Z66" s="26"/>
      <c r="AA66" s="12"/>
      <c r="AB66" s="24"/>
      <c r="AC66" s="27"/>
    </row>
    <row r="67" spans="2:29" ht="12.75" customHeight="1">
      <c r="B67" s="89"/>
      <c r="C67" s="55"/>
      <c r="E67" s="56"/>
      <c r="F67" s="42"/>
      <c r="G67" s="42"/>
      <c r="H67" s="42"/>
      <c r="I67" s="38"/>
      <c r="L67" s="33"/>
      <c r="M67" s="85"/>
      <c r="O67" s="24"/>
      <c r="R67" s="33"/>
      <c r="S67" s="57"/>
      <c r="U67" s="24"/>
      <c r="V67" s="84"/>
      <c r="X67" s="33"/>
      <c r="Y67" s="23"/>
      <c r="Z67" s="26"/>
      <c r="AA67" s="12"/>
      <c r="AB67" s="24"/>
      <c r="AC67" s="27"/>
    </row>
    <row r="68" spans="2:29" ht="12.75" customHeight="1">
      <c r="B68" s="89"/>
      <c r="C68" s="55"/>
      <c r="E68" s="56"/>
      <c r="F68" s="42"/>
      <c r="G68" s="42"/>
      <c r="H68" s="42"/>
      <c r="I68" s="38"/>
      <c r="L68" s="33"/>
      <c r="M68" s="85"/>
      <c r="O68" s="24"/>
      <c r="R68" s="33"/>
      <c r="S68" s="57"/>
      <c r="U68" s="24"/>
      <c r="V68" s="84"/>
      <c r="X68" s="33"/>
      <c r="Y68" s="23"/>
      <c r="Z68" s="26"/>
      <c r="AA68" s="12"/>
      <c r="AB68" s="24"/>
      <c r="AC68" s="27"/>
    </row>
    <row r="69" spans="2:29" ht="12.75" customHeight="1">
      <c r="B69" s="89"/>
      <c r="C69" s="55"/>
      <c r="E69" s="56"/>
      <c r="F69" s="42"/>
      <c r="G69" s="42"/>
      <c r="H69" s="42"/>
      <c r="I69" s="38"/>
      <c r="L69" s="33"/>
      <c r="M69" s="85"/>
      <c r="O69" s="24"/>
      <c r="R69" s="33"/>
      <c r="S69" s="57"/>
      <c r="U69" s="24"/>
      <c r="V69" s="84"/>
      <c r="X69" s="33"/>
      <c r="Y69" s="23"/>
      <c r="Z69" s="26"/>
      <c r="AA69" s="12"/>
      <c r="AB69" s="24"/>
      <c r="AC69" s="27"/>
    </row>
    <row r="70" spans="2:29" ht="12.75" customHeight="1">
      <c r="B70" s="89"/>
      <c r="C70" s="55"/>
      <c r="E70" s="56"/>
      <c r="F70" s="42"/>
      <c r="G70" s="42"/>
      <c r="H70" s="42"/>
      <c r="I70" s="38"/>
      <c r="L70" s="33"/>
      <c r="M70" s="85"/>
      <c r="O70" s="24"/>
      <c r="R70" s="33"/>
      <c r="S70" s="57"/>
      <c r="U70" s="24"/>
      <c r="V70" s="84"/>
      <c r="X70" s="33"/>
      <c r="Y70" s="23"/>
      <c r="Z70" s="26"/>
      <c r="AA70" s="12"/>
      <c r="AB70" s="24"/>
      <c r="AC70" s="27"/>
    </row>
    <row r="71" spans="2:29" ht="12.75" customHeight="1">
      <c r="B71" s="89"/>
      <c r="C71" s="55"/>
      <c r="E71" s="56"/>
      <c r="F71" s="42"/>
      <c r="G71" s="42"/>
      <c r="H71" s="42"/>
      <c r="I71" s="38"/>
      <c r="L71" s="33"/>
      <c r="M71" s="85"/>
      <c r="O71" s="24"/>
      <c r="R71" s="33"/>
      <c r="S71" s="57"/>
      <c r="U71" s="24"/>
      <c r="V71" s="84"/>
      <c r="X71" s="33"/>
      <c r="Y71" s="23"/>
      <c r="Z71" s="26"/>
      <c r="AA71" s="12"/>
      <c r="AB71" s="24"/>
      <c r="AC71" s="27"/>
    </row>
    <row r="72" spans="2:29" ht="12.75" customHeight="1">
      <c r="B72" s="89"/>
      <c r="C72" s="55"/>
      <c r="E72" s="56"/>
      <c r="F72" s="42"/>
      <c r="G72" s="42"/>
      <c r="H72" s="42"/>
      <c r="I72" s="38"/>
      <c r="L72" s="33"/>
      <c r="M72" s="85"/>
      <c r="O72" s="24"/>
      <c r="R72" s="33"/>
      <c r="S72" s="57"/>
      <c r="U72" s="24"/>
      <c r="V72" s="84"/>
      <c r="X72" s="33"/>
      <c r="Y72" s="23"/>
      <c r="Z72" s="26"/>
      <c r="AA72" s="12"/>
      <c r="AB72" s="24"/>
      <c r="AC72" s="27"/>
    </row>
    <row r="73" spans="2:29" ht="12.75" customHeight="1">
      <c r="B73" s="89"/>
      <c r="C73" s="55"/>
      <c r="E73" s="56"/>
      <c r="F73" s="42"/>
      <c r="G73" s="42"/>
      <c r="H73" s="42"/>
      <c r="I73" s="38"/>
      <c r="L73" s="33"/>
      <c r="M73" s="85"/>
      <c r="O73" s="24"/>
      <c r="R73" s="33"/>
      <c r="S73" s="57"/>
      <c r="U73" s="24"/>
      <c r="V73" s="84"/>
      <c r="X73" s="33"/>
      <c r="Y73" s="23"/>
      <c r="Z73" s="26"/>
      <c r="AA73" s="12"/>
      <c r="AB73" s="24"/>
      <c r="AC73" s="27"/>
    </row>
    <row r="74" spans="2:29" ht="12.75" customHeight="1">
      <c r="B74" s="89"/>
      <c r="C74" s="55"/>
      <c r="E74" s="56"/>
      <c r="F74" s="42"/>
      <c r="G74" s="42"/>
      <c r="H74" s="42"/>
      <c r="I74" s="38"/>
      <c r="L74" s="33"/>
      <c r="M74" s="85"/>
      <c r="O74" s="24"/>
      <c r="R74" s="33"/>
      <c r="S74" s="57"/>
      <c r="U74" s="24"/>
      <c r="V74" s="84"/>
      <c r="X74" s="33"/>
      <c r="Y74" s="23"/>
      <c r="Z74" s="26"/>
      <c r="AA74" s="12"/>
      <c r="AB74" s="24"/>
      <c r="AC74" s="27"/>
    </row>
    <row r="75" spans="2:29" ht="12.75" customHeight="1">
      <c r="B75" s="89"/>
      <c r="C75" s="55"/>
      <c r="E75" s="56"/>
      <c r="F75" s="42"/>
      <c r="G75" s="42"/>
      <c r="H75" s="42"/>
      <c r="I75" s="38"/>
      <c r="L75" s="33"/>
      <c r="M75" s="85"/>
      <c r="O75" s="24"/>
      <c r="R75" s="33"/>
      <c r="S75" s="57"/>
      <c r="U75" s="24"/>
      <c r="V75" s="84"/>
      <c r="X75" s="33"/>
      <c r="Y75" s="23"/>
      <c r="Z75" s="26"/>
      <c r="AA75" s="12"/>
      <c r="AB75" s="24"/>
      <c r="AC75" s="27"/>
    </row>
    <row r="76" spans="2:29" ht="12.75" customHeight="1">
      <c r="B76" s="89"/>
      <c r="C76" s="55"/>
      <c r="E76" s="56"/>
      <c r="F76" s="42"/>
      <c r="G76" s="42"/>
      <c r="H76" s="42"/>
      <c r="I76" s="38"/>
      <c r="L76" s="33"/>
      <c r="M76" s="85"/>
      <c r="O76" s="24"/>
      <c r="R76" s="33"/>
      <c r="S76" s="57"/>
      <c r="U76" s="24"/>
      <c r="V76" s="84"/>
      <c r="X76" s="33"/>
      <c r="Y76" s="23"/>
      <c r="Z76" s="26"/>
      <c r="AA76" s="12"/>
      <c r="AB76" s="24"/>
      <c r="AC76" s="27"/>
    </row>
    <row r="77" spans="2:29" ht="12.75" customHeight="1">
      <c r="B77" s="89"/>
      <c r="C77" s="55"/>
      <c r="E77" s="56"/>
      <c r="F77" s="42"/>
      <c r="G77" s="42"/>
      <c r="H77" s="42"/>
      <c r="I77" s="38"/>
      <c r="L77" s="33"/>
      <c r="M77" s="85"/>
      <c r="O77" s="24"/>
      <c r="R77" s="33"/>
      <c r="S77" s="57"/>
      <c r="U77" s="24"/>
      <c r="V77" s="84"/>
      <c r="X77" s="33"/>
      <c r="Y77" s="23"/>
      <c r="Z77" s="26"/>
      <c r="AA77" s="12"/>
      <c r="AB77" s="24"/>
      <c r="AC77" s="27"/>
    </row>
    <row r="78" spans="2:29" ht="12.75" customHeight="1">
      <c r="B78" s="89"/>
      <c r="C78" s="55"/>
      <c r="E78" s="56"/>
      <c r="F78" s="42"/>
      <c r="G78" s="42"/>
      <c r="H78" s="42"/>
      <c r="I78" s="38"/>
      <c r="L78" s="33"/>
      <c r="M78" s="85"/>
      <c r="O78" s="24"/>
      <c r="R78" s="33"/>
      <c r="S78" s="57"/>
      <c r="U78" s="24"/>
      <c r="V78" s="84"/>
      <c r="X78" s="33"/>
      <c r="Y78" s="23"/>
      <c r="Z78" s="26"/>
      <c r="AA78" s="12"/>
      <c r="AB78" s="24"/>
      <c r="AC78" s="27"/>
    </row>
    <row r="79" spans="2:29" ht="12.75" customHeight="1">
      <c r="B79" s="89"/>
      <c r="C79" s="55"/>
      <c r="E79" s="56"/>
      <c r="F79" s="42"/>
      <c r="G79" s="42"/>
      <c r="H79" s="42"/>
      <c r="I79" s="38"/>
      <c r="L79" s="33"/>
      <c r="M79" s="85"/>
      <c r="O79" s="24"/>
      <c r="R79" s="33"/>
      <c r="S79" s="57"/>
      <c r="U79" s="24"/>
      <c r="V79" s="84"/>
      <c r="X79" s="33"/>
      <c r="Y79" s="23"/>
      <c r="Z79" s="26"/>
      <c r="AA79" s="12"/>
      <c r="AB79" s="24"/>
      <c r="AC79" s="27"/>
    </row>
    <row r="80" spans="2:29" ht="12.75" customHeight="1">
      <c r="B80" s="89"/>
      <c r="C80" s="55"/>
      <c r="E80" s="56"/>
      <c r="F80" s="42"/>
      <c r="G80" s="42"/>
      <c r="H80" s="42"/>
      <c r="I80" s="38"/>
      <c r="L80" s="33"/>
      <c r="M80" s="85"/>
      <c r="O80" s="24"/>
      <c r="R80" s="33"/>
      <c r="S80" s="57"/>
      <c r="U80" s="24"/>
      <c r="V80" s="84"/>
      <c r="X80" s="33"/>
      <c r="Y80" s="23"/>
      <c r="Z80" s="26"/>
      <c r="AA80" s="12"/>
      <c r="AB80" s="24"/>
      <c r="AC80" s="27"/>
    </row>
    <row r="81" spans="2:29" ht="12.75" customHeight="1">
      <c r="B81" s="89"/>
      <c r="C81" s="55"/>
      <c r="E81" s="56"/>
      <c r="F81" s="42"/>
      <c r="G81" s="42"/>
      <c r="H81" s="42"/>
      <c r="I81" s="38"/>
      <c r="L81" s="33"/>
      <c r="M81" s="85"/>
      <c r="O81" s="24"/>
      <c r="R81" s="33"/>
      <c r="S81" s="57"/>
      <c r="U81" s="24"/>
      <c r="V81" s="84"/>
      <c r="X81" s="33"/>
      <c r="Y81" s="23"/>
      <c r="Z81" s="26"/>
      <c r="AA81" s="12"/>
      <c r="AB81" s="24"/>
      <c r="AC81" s="27"/>
    </row>
    <row r="82" spans="2:29" ht="12.75" customHeight="1">
      <c r="B82" s="89"/>
      <c r="C82" s="55"/>
      <c r="E82" s="56"/>
      <c r="F82" s="42"/>
      <c r="G82" s="42"/>
      <c r="H82" s="42"/>
      <c r="I82" s="38"/>
      <c r="L82" s="33"/>
      <c r="M82" s="85"/>
      <c r="O82" s="24"/>
      <c r="R82" s="33"/>
      <c r="S82" s="57"/>
      <c r="U82" s="24"/>
      <c r="V82" s="84"/>
      <c r="X82" s="33"/>
      <c r="Y82" s="23"/>
      <c r="Z82" s="26"/>
      <c r="AA82" s="12"/>
      <c r="AB82" s="24"/>
      <c r="AC82" s="27"/>
    </row>
    <row r="83" spans="2:29" ht="12.75" customHeight="1">
      <c r="B83" s="89"/>
      <c r="C83" s="55"/>
      <c r="E83" s="56"/>
      <c r="F83" s="42"/>
      <c r="G83" s="42"/>
      <c r="H83" s="42"/>
      <c r="I83" s="38"/>
      <c r="L83" s="33"/>
      <c r="M83" s="85"/>
      <c r="O83" s="24"/>
      <c r="R83" s="33"/>
      <c r="S83" s="57"/>
      <c r="U83" s="24"/>
      <c r="V83" s="84"/>
      <c r="X83" s="33"/>
      <c r="Y83" s="23"/>
      <c r="Z83" s="26"/>
      <c r="AA83" s="12"/>
      <c r="AB83" s="24"/>
      <c r="AC83" s="27"/>
    </row>
    <row r="84" spans="2:29" ht="12.75" customHeight="1">
      <c r="B84" s="89"/>
      <c r="C84" s="55"/>
      <c r="E84" s="56"/>
      <c r="F84" s="42"/>
      <c r="G84" s="42"/>
      <c r="H84" s="42"/>
      <c r="I84" s="38"/>
      <c r="L84" s="33"/>
      <c r="M84" s="85"/>
      <c r="O84" s="24"/>
      <c r="R84" s="33"/>
      <c r="S84" s="57"/>
      <c r="U84" s="24"/>
      <c r="V84" s="84"/>
      <c r="X84" s="33"/>
      <c r="Y84" s="23"/>
      <c r="Z84" s="26"/>
      <c r="AA84" s="12"/>
      <c r="AB84" s="24"/>
      <c r="AC84" s="27"/>
    </row>
    <row r="85" spans="2:29" ht="12.75" customHeight="1">
      <c r="B85" s="89"/>
      <c r="C85" s="55"/>
      <c r="E85" s="56"/>
      <c r="F85" s="42"/>
      <c r="G85" s="42"/>
      <c r="H85" s="42"/>
      <c r="I85" s="38"/>
      <c r="L85" s="33"/>
      <c r="M85" s="85"/>
      <c r="O85" s="24"/>
      <c r="R85" s="33"/>
      <c r="S85" s="57"/>
      <c r="U85" s="24"/>
      <c r="V85" s="84"/>
      <c r="X85" s="33"/>
      <c r="Y85" s="23"/>
      <c r="Z85" s="26"/>
      <c r="AA85" s="12"/>
      <c r="AB85" s="24"/>
      <c r="AC85" s="27"/>
    </row>
    <row r="86" spans="2:29" ht="12.75" customHeight="1">
      <c r="B86" s="89"/>
      <c r="C86" s="55"/>
      <c r="E86" s="56"/>
      <c r="F86" s="42"/>
      <c r="G86" s="42"/>
      <c r="H86" s="42"/>
      <c r="I86" s="38"/>
      <c r="L86" s="33"/>
      <c r="M86" s="85"/>
      <c r="O86" s="24"/>
      <c r="R86" s="33"/>
      <c r="S86" s="57"/>
      <c r="U86" s="24"/>
      <c r="X86" s="33"/>
      <c r="Y86" s="23"/>
      <c r="Z86" s="26"/>
      <c r="AA86" s="12"/>
      <c r="AB86" s="24"/>
      <c r="AC86" s="27"/>
    </row>
    <row r="87" spans="2:29" ht="12.75" customHeight="1">
      <c r="B87" s="89"/>
      <c r="C87" s="55"/>
      <c r="E87" s="56"/>
      <c r="F87" s="42"/>
      <c r="G87" s="42"/>
      <c r="H87" s="42"/>
      <c r="I87" s="38"/>
      <c r="L87" s="33"/>
      <c r="M87" s="85"/>
      <c r="O87" s="24"/>
      <c r="R87" s="33"/>
      <c r="S87" s="57"/>
      <c r="U87" s="24"/>
      <c r="X87" s="33"/>
      <c r="Y87" s="23"/>
      <c r="Z87" s="26"/>
      <c r="AA87" s="12"/>
      <c r="AB87" s="24"/>
      <c r="AC87" s="27"/>
    </row>
    <row r="88" spans="2:29" ht="12.75" customHeight="1">
      <c r="B88" s="89"/>
      <c r="C88" s="55"/>
      <c r="E88" s="56"/>
      <c r="F88" s="42"/>
      <c r="G88" s="42"/>
      <c r="H88" s="42"/>
      <c r="I88" s="38"/>
      <c r="L88" s="33"/>
      <c r="M88" s="85"/>
      <c r="O88" s="24"/>
      <c r="R88" s="33"/>
      <c r="S88" s="57"/>
      <c r="U88" s="24"/>
      <c r="X88" s="33"/>
      <c r="Y88" s="23"/>
      <c r="Z88" s="26"/>
      <c r="AA88" s="12"/>
      <c r="AB88" s="24"/>
      <c r="AC88" s="27"/>
    </row>
    <row r="89" spans="2:29" ht="12.75" customHeight="1">
      <c r="B89" s="89"/>
      <c r="C89" s="55"/>
      <c r="E89" s="56"/>
      <c r="F89" s="42"/>
      <c r="G89" s="42"/>
      <c r="H89" s="42"/>
      <c r="I89" s="38"/>
      <c r="L89" s="33"/>
      <c r="M89" s="85"/>
      <c r="O89" s="24"/>
      <c r="R89" s="33"/>
      <c r="S89" s="57"/>
      <c r="U89" s="24"/>
      <c r="X89" s="33"/>
      <c r="Y89" s="23"/>
      <c r="Z89" s="26"/>
      <c r="AA89" s="12"/>
      <c r="AB89" s="24"/>
      <c r="AC89" s="27"/>
    </row>
    <row r="90" spans="2:29" ht="12.75" customHeight="1">
      <c r="B90" s="89"/>
      <c r="C90" s="55"/>
      <c r="E90" s="56"/>
      <c r="F90" s="42"/>
      <c r="G90" s="42"/>
      <c r="H90" s="42"/>
      <c r="I90" s="38"/>
      <c r="L90" s="33"/>
      <c r="M90" s="85"/>
      <c r="O90" s="24"/>
      <c r="R90" s="33"/>
      <c r="S90" s="57"/>
      <c r="U90" s="24"/>
      <c r="X90" s="33"/>
      <c r="Y90" s="23"/>
      <c r="Z90" s="26"/>
      <c r="AA90" s="12"/>
      <c r="AB90" s="24"/>
      <c r="AC90" s="27"/>
    </row>
    <row r="91" spans="2:29" ht="12.75" customHeight="1">
      <c r="B91" s="89"/>
      <c r="C91" s="55"/>
      <c r="E91" s="56"/>
      <c r="F91" s="42"/>
      <c r="G91" s="42"/>
      <c r="H91" s="42"/>
      <c r="I91" s="38"/>
      <c r="L91" s="33"/>
      <c r="M91" s="85"/>
      <c r="O91" s="24"/>
      <c r="R91" s="33"/>
      <c r="S91" s="57"/>
      <c r="U91" s="24"/>
      <c r="X91" s="33"/>
      <c r="Y91" s="23"/>
      <c r="Z91" s="26"/>
      <c r="AA91" s="12"/>
      <c r="AB91" s="24"/>
      <c r="AC91" s="27"/>
    </row>
    <row r="92" spans="1:29" ht="12.75" customHeight="1">
      <c r="A92" s="21" t="s">
        <v>1</v>
      </c>
      <c r="B92" s="89"/>
      <c r="C92" s="55"/>
      <c r="E92" s="56"/>
      <c r="F92" s="42"/>
      <c r="G92" s="42"/>
      <c r="H92" s="42"/>
      <c r="I92" s="38"/>
      <c r="L92" s="33"/>
      <c r="M92" s="85"/>
      <c r="O92" s="24"/>
      <c r="R92" s="33"/>
      <c r="S92" s="57"/>
      <c r="U92" s="24"/>
      <c r="X92" s="33"/>
      <c r="Y92" s="23"/>
      <c r="Z92" s="26"/>
      <c r="AA92" s="12"/>
      <c r="AB92" s="24"/>
      <c r="AC92" s="27"/>
    </row>
    <row r="93" spans="1:29" ht="12.75" customHeight="1">
      <c r="A93" s="21" t="s">
        <v>1</v>
      </c>
      <c r="B93" s="89"/>
      <c r="C93" s="55"/>
      <c r="E93" s="56"/>
      <c r="F93" s="42"/>
      <c r="G93" s="42"/>
      <c r="H93" s="42"/>
      <c r="I93" s="38"/>
      <c r="L93" s="33"/>
      <c r="M93" s="85"/>
      <c r="O93" s="24"/>
      <c r="R93" s="33"/>
      <c r="S93" s="57"/>
      <c r="U93" s="24"/>
      <c r="X93" s="33"/>
      <c r="Y93" s="23"/>
      <c r="Z93" s="26"/>
      <c r="AA93" s="12"/>
      <c r="AB93" s="24"/>
      <c r="AC93" s="27"/>
    </row>
    <row r="94" spans="1:29" ht="12.75" customHeight="1">
      <c r="A94" s="21" t="s">
        <v>1</v>
      </c>
      <c r="B94" s="89"/>
      <c r="C94" s="55"/>
      <c r="E94" s="56"/>
      <c r="F94" s="42"/>
      <c r="G94" s="42"/>
      <c r="H94" s="42"/>
      <c r="I94" s="38"/>
      <c r="L94" s="33"/>
      <c r="M94" s="85"/>
      <c r="O94" s="24"/>
      <c r="R94" s="33"/>
      <c r="S94" s="57"/>
      <c r="U94" s="24"/>
      <c r="X94" s="33"/>
      <c r="Y94" s="23"/>
      <c r="Z94" s="26"/>
      <c r="AA94" s="12"/>
      <c r="AB94" s="24"/>
      <c r="AC94" s="27"/>
    </row>
    <row r="95" spans="1:29" ht="12.75" customHeight="1">
      <c r="A95" s="21" t="s">
        <v>1</v>
      </c>
      <c r="B95" s="89"/>
      <c r="C95" s="55"/>
      <c r="E95" s="56"/>
      <c r="F95" s="42"/>
      <c r="G95" s="42"/>
      <c r="H95" s="42"/>
      <c r="I95" s="38"/>
      <c r="L95" s="33"/>
      <c r="M95" s="85"/>
      <c r="O95" s="24"/>
      <c r="R95" s="33"/>
      <c r="S95" s="57"/>
      <c r="U95" s="24"/>
      <c r="V95" s="35">
        <v>5</v>
      </c>
      <c r="X95" s="33"/>
      <c r="Y95" s="23"/>
      <c r="Z95" s="26"/>
      <c r="AA95" s="12"/>
      <c r="AB95" s="24"/>
      <c r="AC95" s="27"/>
    </row>
    <row r="96" spans="2:29" ht="12.75" customHeight="1">
      <c r="B96" s="89"/>
      <c r="C96" s="55"/>
      <c r="E96" s="56"/>
      <c r="F96" s="42"/>
      <c r="G96" s="42"/>
      <c r="H96" s="42"/>
      <c r="I96" s="38"/>
      <c r="L96" s="33"/>
      <c r="M96" s="85"/>
      <c r="O96" s="24"/>
      <c r="R96" s="33"/>
      <c r="S96" s="57"/>
      <c r="U96" s="24"/>
      <c r="X96" s="33"/>
      <c r="Y96" s="23"/>
      <c r="Z96" s="26"/>
      <c r="AA96" s="12"/>
      <c r="AB96" s="24"/>
      <c r="AC96" s="27"/>
    </row>
    <row r="97" spans="2:29" ht="12.75" customHeight="1">
      <c r="B97" s="89"/>
      <c r="C97" s="55"/>
      <c r="E97" s="56"/>
      <c r="F97" s="42"/>
      <c r="G97" s="42"/>
      <c r="H97" s="42"/>
      <c r="I97" s="38"/>
      <c r="L97" s="33"/>
      <c r="M97" s="85"/>
      <c r="O97" s="24"/>
      <c r="R97" s="33"/>
      <c r="S97" s="57"/>
      <c r="U97" s="24"/>
      <c r="X97" s="33"/>
      <c r="Y97" s="23"/>
      <c r="Z97" s="26"/>
      <c r="AA97" s="12"/>
      <c r="AB97" s="24"/>
      <c r="AC97" s="27"/>
    </row>
    <row r="98" spans="2:29" ht="12.75" customHeight="1">
      <c r="B98" s="89"/>
      <c r="C98" s="55"/>
      <c r="E98" s="56"/>
      <c r="F98" s="42"/>
      <c r="G98" s="42"/>
      <c r="H98" s="42"/>
      <c r="I98" s="38"/>
      <c r="L98" s="33"/>
      <c r="M98" s="85"/>
      <c r="O98" s="24"/>
      <c r="R98" s="33"/>
      <c r="S98" s="57"/>
      <c r="U98" s="24"/>
      <c r="X98" s="33"/>
      <c r="Y98" s="23"/>
      <c r="Z98" s="26"/>
      <c r="AA98" s="12"/>
      <c r="AB98" s="24"/>
      <c r="AC98" s="27"/>
    </row>
    <row r="99" spans="2:29" ht="12.75" customHeight="1">
      <c r="B99" s="89"/>
      <c r="C99" s="55"/>
      <c r="E99" s="56"/>
      <c r="F99" s="42"/>
      <c r="G99" s="42"/>
      <c r="H99" s="42"/>
      <c r="I99" s="38"/>
      <c r="L99" s="33"/>
      <c r="M99" s="85"/>
      <c r="O99" s="24"/>
      <c r="R99" s="33"/>
      <c r="S99" s="57"/>
      <c r="U99" s="24"/>
      <c r="X99" s="33"/>
      <c r="Y99" s="23"/>
      <c r="Z99" s="26"/>
      <c r="AA99" s="12"/>
      <c r="AB99" s="24"/>
      <c r="AC99" s="27"/>
    </row>
    <row r="100" spans="2:29" ht="12.75" customHeight="1">
      <c r="B100" s="89"/>
      <c r="C100" s="55"/>
      <c r="E100" s="56"/>
      <c r="F100" s="42"/>
      <c r="G100" s="42"/>
      <c r="H100" s="42"/>
      <c r="I100" s="38"/>
      <c r="L100" s="33"/>
      <c r="M100" s="85"/>
      <c r="O100" s="24"/>
      <c r="R100" s="33"/>
      <c r="S100" s="57"/>
      <c r="U100" s="24"/>
      <c r="X100" s="33"/>
      <c r="Y100" s="23"/>
      <c r="Z100" s="26"/>
      <c r="AA100" s="12"/>
      <c r="AB100" s="24"/>
      <c r="AC100" s="27"/>
    </row>
    <row r="101" spans="2:29" ht="12.75" customHeight="1">
      <c r="B101" s="89"/>
      <c r="C101" s="55"/>
      <c r="E101" s="56"/>
      <c r="F101" s="42"/>
      <c r="G101" s="42"/>
      <c r="H101" s="42"/>
      <c r="I101" s="38"/>
      <c r="L101" s="33"/>
      <c r="M101" s="85"/>
      <c r="O101" s="24"/>
      <c r="R101" s="33"/>
      <c r="S101" s="57"/>
      <c r="U101" s="24"/>
      <c r="X101" s="33"/>
      <c r="Y101" s="23"/>
      <c r="Z101" s="26"/>
      <c r="AA101" s="12"/>
      <c r="AB101" s="24"/>
      <c r="AC101" s="27"/>
    </row>
    <row r="102" spans="2:29" ht="12.75" customHeight="1">
      <c r="B102" s="89"/>
      <c r="C102" s="55"/>
      <c r="E102" s="56"/>
      <c r="F102" s="42"/>
      <c r="G102" s="42"/>
      <c r="H102" s="42"/>
      <c r="I102" s="38"/>
      <c r="L102" s="33"/>
      <c r="M102" s="85"/>
      <c r="O102" s="24"/>
      <c r="R102" s="33"/>
      <c r="S102" s="57"/>
      <c r="U102" s="24"/>
      <c r="X102" s="33"/>
      <c r="Y102" s="23"/>
      <c r="Z102" s="26"/>
      <c r="AA102" s="12"/>
      <c r="AB102" s="24"/>
      <c r="AC102" s="27"/>
    </row>
    <row r="103" spans="2:29" ht="12.75" customHeight="1">
      <c r="B103" s="89"/>
      <c r="C103" s="55"/>
      <c r="E103" s="56"/>
      <c r="F103" s="42"/>
      <c r="G103" s="42"/>
      <c r="H103" s="42"/>
      <c r="I103" s="38"/>
      <c r="L103" s="33"/>
      <c r="M103" s="85"/>
      <c r="O103" s="24"/>
      <c r="R103" s="33"/>
      <c r="S103" s="57"/>
      <c r="U103" s="24"/>
      <c r="X103" s="33"/>
      <c r="Y103" s="23"/>
      <c r="Z103" s="26"/>
      <c r="AA103" s="12"/>
      <c r="AB103" s="24"/>
      <c r="AC103" s="27"/>
    </row>
    <row r="104" spans="2:29" ht="12.75" customHeight="1">
      <c r="B104" s="89"/>
      <c r="C104" s="55"/>
      <c r="E104" s="56"/>
      <c r="F104" s="42"/>
      <c r="G104" s="42"/>
      <c r="H104" s="42"/>
      <c r="I104" s="38"/>
      <c r="L104" s="33"/>
      <c r="M104" s="85"/>
      <c r="O104" s="24"/>
      <c r="R104" s="33"/>
      <c r="S104" s="57"/>
      <c r="U104" s="24"/>
      <c r="X104" s="33"/>
      <c r="Y104" s="23"/>
      <c r="Z104" s="26"/>
      <c r="AA104" s="12"/>
      <c r="AB104" s="24"/>
      <c r="AC104" s="27"/>
    </row>
    <row r="105" spans="2:29" ht="12.75" customHeight="1">
      <c r="B105" s="89"/>
      <c r="C105" s="55"/>
      <c r="E105" s="56"/>
      <c r="F105" s="42"/>
      <c r="G105" s="42"/>
      <c r="H105" s="42"/>
      <c r="I105" s="38"/>
      <c r="L105" s="33"/>
      <c r="M105" s="85"/>
      <c r="O105" s="24"/>
      <c r="R105" s="33"/>
      <c r="S105" s="57"/>
      <c r="U105" s="24"/>
      <c r="X105" s="33"/>
      <c r="Y105" s="23"/>
      <c r="Z105" s="26"/>
      <c r="AA105" s="12"/>
      <c r="AB105" s="24"/>
      <c r="AC105" s="27"/>
    </row>
    <row r="106" spans="2:29" ht="12.75" customHeight="1">
      <c r="B106" s="89"/>
      <c r="C106" s="55"/>
      <c r="E106" s="56"/>
      <c r="F106" s="42"/>
      <c r="G106" s="42"/>
      <c r="H106" s="42"/>
      <c r="I106" s="38"/>
      <c r="L106" s="33"/>
      <c r="M106" s="85"/>
      <c r="O106" s="24"/>
      <c r="R106" s="33"/>
      <c r="S106" s="57"/>
      <c r="U106" s="24"/>
      <c r="X106" s="33"/>
      <c r="Y106" s="23"/>
      <c r="Z106" s="26"/>
      <c r="AA106" s="12"/>
      <c r="AB106" s="24"/>
      <c r="AC106" s="27"/>
    </row>
    <row r="107" spans="2:29" ht="12.75" customHeight="1">
      <c r="B107" s="89"/>
      <c r="C107" s="55"/>
      <c r="E107" s="56"/>
      <c r="F107" s="42"/>
      <c r="G107" s="42"/>
      <c r="H107" s="42"/>
      <c r="I107" s="38"/>
      <c r="L107" s="33"/>
      <c r="M107" s="85"/>
      <c r="O107" s="24"/>
      <c r="R107" s="33"/>
      <c r="S107" s="57"/>
      <c r="U107" s="24"/>
      <c r="X107" s="33"/>
      <c r="Y107" s="23"/>
      <c r="Z107" s="26"/>
      <c r="AA107" s="12"/>
      <c r="AB107" s="24"/>
      <c r="AC107" s="27"/>
    </row>
    <row r="108" spans="2:29" ht="12.75" customHeight="1">
      <c r="B108" s="89"/>
      <c r="C108" s="55"/>
      <c r="E108" s="56"/>
      <c r="F108" s="42"/>
      <c r="G108" s="42"/>
      <c r="H108" s="42"/>
      <c r="I108" s="38"/>
      <c r="L108" s="33"/>
      <c r="M108" s="85"/>
      <c r="O108" s="24"/>
      <c r="R108" s="33"/>
      <c r="S108" s="57"/>
      <c r="U108" s="24"/>
      <c r="X108" s="33"/>
      <c r="Y108" s="23"/>
      <c r="Z108" s="26"/>
      <c r="AA108" s="12"/>
      <c r="AB108" s="24"/>
      <c r="AC108" s="27"/>
    </row>
    <row r="109" spans="2:29" ht="12.75" customHeight="1">
      <c r="B109" s="89"/>
      <c r="C109" s="55"/>
      <c r="E109" s="56"/>
      <c r="F109" s="42"/>
      <c r="G109" s="42"/>
      <c r="H109" s="42"/>
      <c r="I109" s="38"/>
      <c r="L109" s="33"/>
      <c r="M109" s="85"/>
      <c r="O109" s="24"/>
      <c r="R109" s="33"/>
      <c r="S109" s="57"/>
      <c r="U109" s="24"/>
      <c r="X109" s="33"/>
      <c r="Y109" s="23"/>
      <c r="Z109" s="26"/>
      <c r="AA109" s="12"/>
      <c r="AB109" s="24"/>
      <c r="AC109" s="27"/>
    </row>
    <row r="110" spans="2:29" ht="12.75" customHeight="1">
      <c r="B110" s="89"/>
      <c r="C110" s="55"/>
      <c r="E110" s="56"/>
      <c r="F110" s="42"/>
      <c r="G110" s="42"/>
      <c r="H110" s="42"/>
      <c r="I110" s="38"/>
      <c r="L110" s="33"/>
      <c r="M110" s="85"/>
      <c r="O110" s="24"/>
      <c r="R110" s="33"/>
      <c r="S110" s="57"/>
      <c r="U110" s="24"/>
      <c r="X110" s="33"/>
      <c r="Y110" s="23"/>
      <c r="Z110" s="26"/>
      <c r="AA110" s="12"/>
      <c r="AB110" s="24"/>
      <c r="AC110" s="27"/>
    </row>
    <row r="111" spans="2:29" ht="12.75" customHeight="1">
      <c r="B111" s="89"/>
      <c r="C111" s="55"/>
      <c r="E111" s="56"/>
      <c r="F111" s="42"/>
      <c r="G111" s="42"/>
      <c r="H111" s="42"/>
      <c r="I111" s="38"/>
      <c r="L111" s="33"/>
      <c r="M111" s="85"/>
      <c r="O111" s="24"/>
      <c r="R111" s="33"/>
      <c r="S111" s="57"/>
      <c r="U111" s="24"/>
      <c r="X111" s="33"/>
      <c r="Y111" s="23"/>
      <c r="Z111" s="26"/>
      <c r="AA111" s="12"/>
      <c r="AB111" s="24"/>
      <c r="AC111" s="27"/>
    </row>
    <row r="112" spans="2:29" ht="12.75" customHeight="1">
      <c r="B112" s="89"/>
      <c r="C112" s="55"/>
      <c r="E112" s="56"/>
      <c r="F112" s="42"/>
      <c r="G112" s="42"/>
      <c r="H112" s="42"/>
      <c r="I112" s="38"/>
      <c r="L112" s="33"/>
      <c r="M112" s="85"/>
      <c r="O112" s="24"/>
      <c r="R112" s="33"/>
      <c r="S112" s="57"/>
      <c r="U112" s="24"/>
      <c r="X112" s="33"/>
      <c r="Y112" s="23"/>
      <c r="Z112" s="26"/>
      <c r="AA112" s="12"/>
      <c r="AB112" s="24"/>
      <c r="AC112" s="27"/>
    </row>
    <row r="113" spans="2:29" ht="12.75" customHeight="1">
      <c r="B113" s="89"/>
      <c r="C113" s="55"/>
      <c r="E113" s="56"/>
      <c r="F113" s="42"/>
      <c r="G113" s="42"/>
      <c r="H113" s="42"/>
      <c r="I113" s="38"/>
      <c r="L113" s="33"/>
      <c r="M113" s="85"/>
      <c r="O113" s="24"/>
      <c r="R113" s="33"/>
      <c r="S113" s="57"/>
      <c r="U113" s="24"/>
      <c r="X113" s="33"/>
      <c r="Y113" s="23"/>
      <c r="Z113" s="26"/>
      <c r="AA113" s="12"/>
      <c r="AB113" s="24"/>
      <c r="AC113" s="27"/>
    </row>
    <row r="114" spans="2:29" ht="12.75" customHeight="1">
      <c r="B114" s="89"/>
      <c r="C114" s="55"/>
      <c r="E114" s="56"/>
      <c r="F114" s="42"/>
      <c r="G114" s="42"/>
      <c r="H114" s="42"/>
      <c r="I114" s="38"/>
      <c r="L114" s="33"/>
      <c r="M114" s="85"/>
      <c r="O114" s="24"/>
      <c r="R114" s="33"/>
      <c r="S114" s="57"/>
      <c r="U114" s="24"/>
      <c r="X114" s="33"/>
      <c r="Y114" s="23"/>
      <c r="Z114" s="26"/>
      <c r="AA114" s="12"/>
      <c r="AB114" s="24"/>
      <c r="AC114" s="27"/>
    </row>
    <row r="115" spans="2:29" ht="12.75" customHeight="1">
      <c r="B115" s="89"/>
      <c r="C115" s="55"/>
      <c r="E115" s="56"/>
      <c r="F115" s="42"/>
      <c r="G115" s="42"/>
      <c r="H115" s="42"/>
      <c r="I115" s="38"/>
      <c r="L115" s="33"/>
      <c r="M115" s="85"/>
      <c r="O115" s="24"/>
      <c r="R115" s="33"/>
      <c r="S115" s="57"/>
      <c r="U115" s="24"/>
      <c r="X115" s="33"/>
      <c r="Y115" s="23"/>
      <c r="Z115" s="26"/>
      <c r="AA115" s="12"/>
      <c r="AB115" s="24"/>
      <c r="AC115" s="27"/>
    </row>
    <row r="116" spans="2:29" ht="12.75" customHeight="1">
      <c r="B116" s="89"/>
      <c r="C116" s="55"/>
      <c r="E116" s="56"/>
      <c r="F116" s="42"/>
      <c r="G116" s="42"/>
      <c r="H116" s="42"/>
      <c r="I116" s="38"/>
      <c r="L116" s="33"/>
      <c r="M116" s="85"/>
      <c r="O116" s="24"/>
      <c r="R116" s="33"/>
      <c r="S116" s="57"/>
      <c r="U116" s="24"/>
      <c r="X116" s="33"/>
      <c r="Y116" s="23"/>
      <c r="Z116" s="26"/>
      <c r="AA116" s="12"/>
      <c r="AB116" s="24"/>
      <c r="AC116" s="27"/>
    </row>
    <row r="117" spans="2:29" ht="12.75" customHeight="1">
      <c r="B117" s="89"/>
      <c r="C117" s="55"/>
      <c r="E117" s="56"/>
      <c r="F117" s="42"/>
      <c r="G117" s="42"/>
      <c r="H117" s="42"/>
      <c r="I117" s="38"/>
      <c r="L117" s="33"/>
      <c r="M117" s="85"/>
      <c r="O117" s="24"/>
      <c r="R117" s="33"/>
      <c r="S117" s="57"/>
      <c r="U117" s="24"/>
      <c r="X117" s="33"/>
      <c r="Y117" s="23"/>
      <c r="Z117" s="26"/>
      <c r="AA117" s="12"/>
      <c r="AB117" s="24"/>
      <c r="AC117" s="27"/>
    </row>
    <row r="118" spans="2:29" ht="12.75" customHeight="1">
      <c r="B118" s="89"/>
      <c r="C118" s="55"/>
      <c r="E118" s="56"/>
      <c r="F118" s="42"/>
      <c r="G118" s="42"/>
      <c r="H118" s="42"/>
      <c r="I118" s="38"/>
      <c r="L118" s="33"/>
      <c r="M118" s="85"/>
      <c r="O118" s="24"/>
      <c r="R118" s="33"/>
      <c r="S118" s="57"/>
      <c r="U118" s="24"/>
      <c r="X118" s="33"/>
      <c r="Y118" s="23"/>
      <c r="Z118" s="26"/>
      <c r="AA118" s="12"/>
      <c r="AB118" s="24"/>
      <c r="AC118" s="27"/>
    </row>
    <row r="119" spans="2:29" ht="12.75" customHeight="1">
      <c r="B119" s="89"/>
      <c r="C119" s="55"/>
      <c r="E119" s="56"/>
      <c r="F119" s="42"/>
      <c r="G119" s="42"/>
      <c r="H119" s="42"/>
      <c r="I119" s="38"/>
      <c r="L119" s="33"/>
      <c r="M119" s="85"/>
      <c r="O119" s="24"/>
      <c r="R119" s="33"/>
      <c r="S119" s="57"/>
      <c r="U119" s="24"/>
      <c r="X119" s="33"/>
      <c r="Y119" s="23"/>
      <c r="Z119" s="26"/>
      <c r="AA119" s="12"/>
      <c r="AB119" s="24"/>
      <c r="AC119" s="27"/>
    </row>
    <row r="120" spans="2:29" ht="12.75" customHeight="1">
      <c r="B120" s="89"/>
      <c r="C120" s="55"/>
      <c r="E120" s="56"/>
      <c r="F120" s="42"/>
      <c r="G120" s="42"/>
      <c r="H120" s="42"/>
      <c r="I120" s="38"/>
      <c r="L120" s="33"/>
      <c r="M120" s="85"/>
      <c r="O120" s="24"/>
      <c r="R120" s="33"/>
      <c r="S120" s="57"/>
      <c r="U120" s="24"/>
      <c r="X120" s="33"/>
      <c r="Y120" s="23"/>
      <c r="Z120" s="26"/>
      <c r="AA120" s="12"/>
      <c r="AB120" s="24"/>
      <c r="AC120" s="27"/>
    </row>
    <row r="121" spans="2:29" ht="12.75" customHeight="1">
      <c r="B121" s="89"/>
      <c r="C121" s="55"/>
      <c r="E121" s="56"/>
      <c r="F121" s="42"/>
      <c r="G121" s="42"/>
      <c r="H121" s="42"/>
      <c r="I121" s="38"/>
      <c r="L121" s="33"/>
      <c r="M121" s="85"/>
      <c r="O121" s="24"/>
      <c r="R121" s="33"/>
      <c r="S121" s="57"/>
      <c r="U121" s="24"/>
      <c r="X121" s="33"/>
      <c r="Y121" s="23"/>
      <c r="Z121" s="26"/>
      <c r="AA121" s="12"/>
      <c r="AB121" s="24"/>
      <c r="AC121" s="27"/>
    </row>
    <row r="122" spans="2:29" ht="12.75" customHeight="1">
      <c r="B122" s="89"/>
      <c r="C122" s="55"/>
      <c r="E122" s="56"/>
      <c r="F122" s="42"/>
      <c r="G122" s="42"/>
      <c r="H122" s="42"/>
      <c r="I122" s="38"/>
      <c r="L122" s="33"/>
      <c r="M122" s="85"/>
      <c r="O122" s="24"/>
      <c r="R122" s="33"/>
      <c r="S122" s="57"/>
      <c r="U122" s="24"/>
      <c r="X122" s="33"/>
      <c r="Y122" s="23"/>
      <c r="Z122" s="26"/>
      <c r="AA122" s="12"/>
      <c r="AB122" s="24"/>
      <c r="AC122" s="27"/>
    </row>
    <row r="123" spans="2:29" ht="12.75" customHeight="1">
      <c r="B123" s="89"/>
      <c r="C123" s="55"/>
      <c r="E123" s="56"/>
      <c r="F123" s="42"/>
      <c r="G123" s="42"/>
      <c r="H123" s="42"/>
      <c r="I123" s="38"/>
      <c r="L123" s="33"/>
      <c r="M123" s="85"/>
      <c r="O123" s="24"/>
      <c r="R123" s="33"/>
      <c r="S123" s="57"/>
      <c r="U123" s="24"/>
      <c r="X123" s="33"/>
      <c r="Y123" s="23"/>
      <c r="Z123" s="26"/>
      <c r="AA123" s="12"/>
      <c r="AB123" s="24"/>
      <c r="AC123" s="27"/>
    </row>
    <row r="124" spans="2:29" ht="12.75" customHeight="1">
      <c r="B124" s="89"/>
      <c r="C124" s="55"/>
      <c r="E124" s="56"/>
      <c r="F124" s="42"/>
      <c r="G124" s="42"/>
      <c r="H124" s="42"/>
      <c r="I124" s="38"/>
      <c r="L124" s="33"/>
      <c r="M124" s="85"/>
      <c r="O124" s="24"/>
      <c r="R124" s="33"/>
      <c r="S124" s="57"/>
      <c r="U124" s="24"/>
      <c r="X124" s="33"/>
      <c r="Y124" s="23"/>
      <c r="Z124" s="26"/>
      <c r="AA124" s="12"/>
      <c r="AB124" s="24"/>
      <c r="AC124" s="27"/>
    </row>
    <row r="125" spans="2:29" ht="12.75" customHeight="1">
      <c r="B125" s="89"/>
      <c r="C125" s="55"/>
      <c r="E125" s="56"/>
      <c r="F125" s="42"/>
      <c r="G125" s="42"/>
      <c r="H125" s="42"/>
      <c r="I125" s="38"/>
      <c r="L125" s="33"/>
      <c r="M125" s="85"/>
      <c r="O125" s="24"/>
      <c r="R125" s="33"/>
      <c r="S125" s="57"/>
      <c r="U125" s="24"/>
      <c r="X125" s="33"/>
      <c r="Y125" s="23"/>
      <c r="Z125" s="26"/>
      <c r="AA125" s="12"/>
      <c r="AB125" s="24"/>
      <c r="AC125" s="27"/>
    </row>
    <row r="126" spans="2:29" ht="12.75" customHeight="1">
      <c r="B126" s="89"/>
      <c r="C126" s="55"/>
      <c r="E126" s="56"/>
      <c r="F126" s="42"/>
      <c r="G126" s="42"/>
      <c r="H126" s="42"/>
      <c r="I126" s="38"/>
      <c r="L126" s="33"/>
      <c r="M126" s="85"/>
      <c r="O126" s="24"/>
      <c r="R126" s="33"/>
      <c r="S126" s="57"/>
      <c r="U126" s="24"/>
      <c r="X126" s="33"/>
      <c r="Y126" s="23"/>
      <c r="Z126" s="26"/>
      <c r="AA126" s="12"/>
      <c r="AB126" s="24"/>
      <c r="AC126" s="27"/>
    </row>
    <row r="127" spans="2:29" ht="12.75" customHeight="1">
      <c r="B127" s="89"/>
      <c r="C127" s="55"/>
      <c r="E127" s="56"/>
      <c r="F127" s="42"/>
      <c r="G127" s="42"/>
      <c r="H127" s="42"/>
      <c r="I127" s="38"/>
      <c r="L127" s="33"/>
      <c r="M127" s="85"/>
      <c r="O127" s="24"/>
      <c r="R127" s="33"/>
      <c r="S127" s="57"/>
      <c r="U127" s="24"/>
      <c r="X127" s="33"/>
      <c r="Y127" s="23"/>
      <c r="Z127" s="26"/>
      <c r="AA127" s="12"/>
      <c r="AB127" s="24"/>
      <c r="AC127" s="27"/>
    </row>
    <row r="128" spans="2:29" ht="12.75" customHeight="1">
      <c r="B128" s="89"/>
      <c r="C128" s="55"/>
      <c r="E128" s="56"/>
      <c r="F128" s="42"/>
      <c r="G128" s="42"/>
      <c r="H128" s="42"/>
      <c r="I128" s="38"/>
      <c r="L128" s="33"/>
      <c r="M128" s="85"/>
      <c r="O128" s="24"/>
      <c r="R128" s="33"/>
      <c r="S128" s="57"/>
      <c r="U128" s="24"/>
      <c r="X128" s="33"/>
      <c r="Y128" s="23"/>
      <c r="Z128" s="26"/>
      <c r="AA128" s="12"/>
      <c r="AB128" s="24"/>
      <c r="AC128" s="27"/>
    </row>
    <row r="129" spans="2:29" ht="12.75" customHeight="1">
      <c r="B129" s="89"/>
      <c r="C129" s="55"/>
      <c r="E129" s="56"/>
      <c r="F129" s="42"/>
      <c r="G129" s="42"/>
      <c r="H129" s="42"/>
      <c r="I129" s="38"/>
      <c r="L129" s="33"/>
      <c r="M129" s="85"/>
      <c r="O129" s="24"/>
      <c r="R129" s="33"/>
      <c r="S129" s="57"/>
      <c r="U129" s="24"/>
      <c r="X129" s="33"/>
      <c r="Y129" s="23"/>
      <c r="Z129" s="26"/>
      <c r="AA129" s="12"/>
      <c r="AB129" s="24"/>
      <c r="AC129" s="27"/>
    </row>
    <row r="130" spans="2:29" ht="12.75" customHeight="1">
      <c r="B130" s="89"/>
      <c r="C130" s="55"/>
      <c r="E130" s="56"/>
      <c r="F130" s="42"/>
      <c r="G130" s="42"/>
      <c r="H130" s="42"/>
      <c r="I130" s="38"/>
      <c r="L130" s="33"/>
      <c r="M130" s="85"/>
      <c r="O130" s="24"/>
      <c r="R130" s="33"/>
      <c r="S130" s="57"/>
      <c r="U130" s="24"/>
      <c r="X130" s="33"/>
      <c r="Y130" s="23"/>
      <c r="Z130" s="26"/>
      <c r="AA130" s="12"/>
      <c r="AB130" s="24"/>
      <c r="AC130" s="27"/>
    </row>
    <row r="131" spans="2:29" ht="12.75" customHeight="1">
      <c r="B131" s="89"/>
      <c r="C131" s="55"/>
      <c r="E131" s="56"/>
      <c r="F131" s="42"/>
      <c r="G131" s="42"/>
      <c r="H131" s="42"/>
      <c r="I131" s="38"/>
      <c r="L131" s="33"/>
      <c r="M131" s="85"/>
      <c r="O131" s="24"/>
      <c r="R131" s="33"/>
      <c r="S131" s="57"/>
      <c r="U131" s="24"/>
      <c r="X131" s="33"/>
      <c r="Y131" s="23"/>
      <c r="Z131" s="26"/>
      <c r="AA131" s="12"/>
      <c r="AB131" s="24"/>
      <c r="AC131" s="27"/>
    </row>
    <row r="132" spans="2:29" ht="12.75" customHeight="1">
      <c r="B132" s="89"/>
      <c r="C132" s="55"/>
      <c r="E132" s="56"/>
      <c r="F132" s="42"/>
      <c r="G132" s="42"/>
      <c r="H132" s="42"/>
      <c r="I132" s="38"/>
      <c r="L132" s="33"/>
      <c r="M132" s="85"/>
      <c r="O132" s="24"/>
      <c r="R132" s="33"/>
      <c r="S132" s="57"/>
      <c r="U132" s="24"/>
      <c r="X132" s="33"/>
      <c r="Y132" s="23"/>
      <c r="Z132" s="26"/>
      <c r="AA132" s="12"/>
      <c r="AB132" s="24"/>
      <c r="AC132" s="27"/>
    </row>
    <row r="133" spans="2:29" ht="12.75" customHeight="1">
      <c r="B133" s="89"/>
      <c r="C133" s="55"/>
      <c r="E133" s="56"/>
      <c r="F133" s="42"/>
      <c r="G133" s="42"/>
      <c r="H133" s="42"/>
      <c r="I133" s="38"/>
      <c r="L133" s="33"/>
      <c r="M133" s="85"/>
      <c r="O133" s="24"/>
      <c r="R133" s="33"/>
      <c r="S133" s="57"/>
      <c r="U133" s="24"/>
      <c r="X133" s="33"/>
      <c r="Y133" s="23"/>
      <c r="Z133" s="26"/>
      <c r="AA133" s="12"/>
      <c r="AB133" s="24"/>
      <c r="AC133" s="27"/>
    </row>
    <row r="134" spans="2:29" ht="12.75" customHeight="1">
      <c r="B134" s="89"/>
      <c r="C134" s="55"/>
      <c r="E134" s="56"/>
      <c r="F134" s="42"/>
      <c r="G134" s="42"/>
      <c r="H134" s="42"/>
      <c r="I134" s="38"/>
      <c r="L134" s="33"/>
      <c r="M134" s="85"/>
      <c r="O134" s="24"/>
      <c r="R134" s="33"/>
      <c r="S134" s="57"/>
      <c r="U134" s="24"/>
      <c r="X134" s="33"/>
      <c r="Y134" s="23"/>
      <c r="Z134" s="26"/>
      <c r="AA134" s="12"/>
      <c r="AB134" s="24"/>
      <c r="AC134" s="27"/>
    </row>
    <row r="135" spans="2:29" ht="12.75" customHeight="1">
      <c r="B135" s="89"/>
      <c r="C135" s="55"/>
      <c r="E135" s="56"/>
      <c r="F135" s="42"/>
      <c r="G135" s="42"/>
      <c r="H135" s="42"/>
      <c r="I135" s="38"/>
      <c r="L135" s="33"/>
      <c r="M135" s="85"/>
      <c r="O135" s="24"/>
      <c r="R135" s="33"/>
      <c r="S135" s="57"/>
      <c r="U135" s="24"/>
      <c r="X135" s="33"/>
      <c r="Y135" s="23"/>
      <c r="Z135" s="26"/>
      <c r="AA135" s="12"/>
      <c r="AB135" s="24"/>
      <c r="AC135" s="27"/>
    </row>
    <row r="136" spans="2:29" ht="12.75" customHeight="1">
      <c r="B136" s="89"/>
      <c r="C136" s="55"/>
      <c r="E136" s="56"/>
      <c r="F136" s="42"/>
      <c r="G136" s="42"/>
      <c r="H136" s="42"/>
      <c r="I136" s="38"/>
      <c r="L136" s="33"/>
      <c r="M136" s="85"/>
      <c r="O136" s="24"/>
      <c r="R136" s="33"/>
      <c r="S136" s="57"/>
      <c r="U136" s="24"/>
      <c r="X136" s="33"/>
      <c r="Y136" s="23"/>
      <c r="Z136" s="26"/>
      <c r="AA136" s="12"/>
      <c r="AB136" s="24"/>
      <c r="AC136" s="27"/>
    </row>
    <row r="137" spans="2:29" ht="12.75" customHeight="1">
      <c r="B137" s="89"/>
      <c r="C137" s="55"/>
      <c r="E137" s="56"/>
      <c r="F137" s="42"/>
      <c r="G137" s="42"/>
      <c r="H137" s="42"/>
      <c r="I137" s="38"/>
      <c r="L137" s="33"/>
      <c r="M137" s="85"/>
      <c r="O137" s="24"/>
      <c r="R137" s="33"/>
      <c r="S137" s="57"/>
      <c r="U137" s="24"/>
      <c r="X137" s="33"/>
      <c r="Y137" s="23"/>
      <c r="Z137" s="26"/>
      <c r="AA137" s="12"/>
      <c r="AB137" s="24"/>
      <c r="AC137" s="27"/>
    </row>
    <row r="138" spans="2:29" ht="12.75" customHeight="1">
      <c r="B138" s="89"/>
      <c r="C138" s="55"/>
      <c r="E138" s="56"/>
      <c r="F138" s="42"/>
      <c r="G138" s="42"/>
      <c r="H138" s="42"/>
      <c r="I138" s="38"/>
      <c r="L138" s="33"/>
      <c r="M138" s="85"/>
      <c r="O138" s="24"/>
      <c r="R138" s="33"/>
      <c r="S138" s="57"/>
      <c r="U138" s="24"/>
      <c r="X138" s="33"/>
      <c r="Y138" s="23"/>
      <c r="Z138" s="26"/>
      <c r="AA138" s="12"/>
      <c r="AB138" s="24"/>
      <c r="AC138" s="27"/>
    </row>
    <row r="139" spans="2:29" ht="12.75" customHeight="1">
      <c r="B139" s="89"/>
      <c r="C139" s="55"/>
      <c r="E139" s="56"/>
      <c r="F139" s="42"/>
      <c r="G139" s="42"/>
      <c r="H139" s="42"/>
      <c r="I139" s="38"/>
      <c r="L139" s="33"/>
      <c r="M139" s="85"/>
      <c r="O139" s="24"/>
      <c r="R139" s="33"/>
      <c r="S139" s="57"/>
      <c r="U139" s="24"/>
      <c r="X139" s="33"/>
      <c r="Y139" s="23"/>
      <c r="Z139" s="26"/>
      <c r="AA139" s="12"/>
      <c r="AB139" s="24"/>
      <c r="AC139" s="27"/>
    </row>
    <row r="140" spans="2:29" ht="12.75" customHeight="1">
      <c r="B140" s="89"/>
      <c r="C140" s="55"/>
      <c r="E140" s="56"/>
      <c r="F140" s="42"/>
      <c r="G140" s="42"/>
      <c r="H140" s="42"/>
      <c r="I140" s="38"/>
      <c r="L140" s="33"/>
      <c r="M140" s="85"/>
      <c r="O140" s="24"/>
      <c r="R140" s="33"/>
      <c r="S140" s="57"/>
      <c r="U140" s="24"/>
      <c r="X140" s="33"/>
      <c r="Y140" s="23"/>
      <c r="Z140" s="26"/>
      <c r="AA140" s="12"/>
      <c r="AB140" s="24"/>
      <c r="AC140" s="27"/>
    </row>
    <row r="141" spans="2:29" ht="12.75" customHeight="1">
      <c r="B141" s="89"/>
      <c r="C141" s="55"/>
      <c r="E141" s="56"/>
      <c r="F141" s="42"/>
      <c r="G141" s="42"/>
      <c r="H141" s="42"/>
      <c r="I141" s="38"/>
      <c r="L141" s="33"/>
      <c r="M141" s="85"/>
      <c r="O141" s="24"/>
      <c r="R141" s="33"/>
      <c r="S141" s="57"/>
      <c r="U141" s="24"/>
      <c r="X141" s="33"/>
      <c r="Y141" s="23"/>
      <c r="Z141" s="26"/>
      <c r="AA141" s="12"/>
      <c r="AB141" s="24"/>
      <c r="AC141" s="27"/>
    </row>
    <row r="142" spans="2:29" ht="12.75" customHeight="1">
      <c r="B142" s="89"/>
      <c r="C142" s="55"/>
      <c r="E142" s="56"/>
      <c r="F142" s="42"/>
      <c r="G142" s="42"/>
      <c r="H142" s="42"/>
      <c r="I142" s="38"/>
      <c r="L142" s="33"/>
      <c r="M142" s="85"/>
      <c r="O142" s="24"/>
      <c r="R142" s="33"/>
      <c r="S142" s="57"/>
      <c r="U142" s="24"/>
      <c r="X142" s="33"/>
      <c r="Y142" s="23"/>
      <c r="Z142" s="26"/>
      <c r="AA142" s="12"/>
      <c r="AB142" s="24"/>
      <c r="AC142" s="27"/>
    </row>
    <row r="143" spans="2:29" ht="12.75" customHeight="1">
      <c r="B143" s="89"/>
      <c r="C143" s="55"/>
      <c r="E143" s="56"/>
      <c r="F143" s="42"/>
      <c r="G143" s="42"/>
      <c r="H143" s="42"/>
      <c r="I143" s="38"/>
      <c r="L143" s="33"/>
      <c r="M143" s="85"/>
      <c r="O143" s="24"/>
      <c r="R143" s="33"/>
      <c r="S143" s="57"/>
      <c r="U143" s="24"/>
      <c r="X143" s="33"/>
      <c r="Y143" s="23"/>
      <c r="Z143" s="26"/>
      <c r="AA143" s="12"/>
      <c r="AB143" s="24"/>
      <c r="AC143" s="27"/>
    </row>
    <row r="144" spans="2:29" ht="12.75" customHeight="1">
      <c r="B144" s="89"/>
      <c r="C144" s="55"/>
      <c r="E144" s="56"/>
      <c r="F144" s="42"/>
      <c r="G144" s="42"/>
      <c r="H144" s="42"/>
      <c r="I144" s="38"/>
      <c r="L144" s="33"/>
      <c r="M144" s="85"/>
      <c r="O144" s="24"/>
      <c r="R144" s="33"/>
      <c r="S144" s="57"/>
      <c r="U144" s="24"/>
      <c r="X144" s="33"/>
      <c r="Y144" s="23"/>
      <c r="Z144" s="26"/>
      <c r="AA144" s="12"/>
      <c r="AB144" s="24"/>
      <c r="AC144" s="27"/>
    </row>
    <row r="145" spans="2:29" ht="12.75" customHeight="1">
      <c r="B145" s="89"/>
      <c r="C145" s="55"/>
      <c r="E145" s="56"/>
      <c r="F145" s="42"/>
      <c r="G145" s="42"/>
      <c r="H145" s="42"/>
      <c r="I145" s="38"/>
      <c r="L145" s="33"/>
      <c r="M145" s="85"/>
      <c r="O145" s="24"/>
      <c r="R145" s="33"/>
      <c r="S145" s="57"/>
      <c r="U145" s="24"/>
      <c r="X145" s="33"/>
      <c r="Y145" s="23"/>
      <c r="Z145" s="26"/>
      <c r="AA145" s="12"/>
      <c r="AB145" s="24"/>
      <c r="AC145" s="27"/>
    </row>
    <row r="146" spans="2:29" ht="12.75" customHeight="1">
      <c r="B146" s="89"/>
      <c r="C146" s="55"/>
      <c r="E146" s="56"/>
      <c r="F146" s="42"/>
      <c r="G146" s="42"/>
      <c r="H146" s="42"/>
      <c r="I146" s="38"/>
      <c r="L146" s="33"/>
      <c r="M146" s="85"/>
      <c r="O146" s="24"/>
      <c r="R146" s="33"/>
      <c r="S146" s="57"/>
      <c r="U146" s="24"/>
      <c r="X146" s="33"/>
      <c r="Y146" s="23"/>
      <c r="Z146" s="26"/>
      <c r="AA146" s="12"/>
      <c r="AB146" s="24"/>
      <c r="AC146" s="27"/>
    </row>
    <row r="147" spans="2:29" ht="12.75" customHeight="1">
      <c r="B147" s="89"/>
      <c r="C147" s="55"/>
      <c r="E147" s="56"/>
      <c r="F147" s="42"/>
      <c r="G147" s="42"/>
      <c r="H147" s="42"/>
      <c r="I147" s="38"/>
      <c r="L147" s="33"/>
      <c r="M147" s="85"/>
      <c r="O147" s="24"/>
      <c r="R147" s="33"/>
      <c r="S147" s="57"/>
      <c r="U147" s="24"/>
      <c r="X147" s="33"/>
      <c r="Y147" s="23"/>
      <c r="Z147" s="26"/>
      <c r="AA147" s="12"/>
      <c r="AB147" s="24"/>
      <c r="AC147" s="27"/>
    </row>
    <row r="148" spans="2:29" ht="12.75" customHeight="1">
      <c r="B148" s="89"/>
      <c r="C148" s="55"/>
      <c r="E148" s="56"/>
      <c r="F148" s="42"/>
      <c r="G148" s="42"/>
      <c r="H148" s="42"/>
      <c r="I148" s="38"/>
      <c r="L148" s="33"/>
      <c r="M148" s="85"/>
      <c r="O148" s="24"/>
      <c r="R148" s="33"/>
      <c r="S148" s="57"/>
      <c r="U148" s="24"/>
      <c r="X148" s="33"/>
      <c r="Y148" s="23"/>
      <c r="Z148" s="26"/>
      <c r="AA148" s="12"/>
      <c r="AB148" s="24"/>
      <c r="AC148" s="27"/>
    </row>
    <row r="149" spans="2:29" ht="12.75" customHeight="1">
      <c r="B149" s="89"/>
      <c r="C149" s="55"/>
      <c r="E149" s="56"/>
      <c r="F149" s="42"/>
      <c r="G149" s="42"/>
      <c r="H149" s="42"/>
      <c r="I149" s="38"/>
      <c r="L149" s="33"/>
      <c r="M149" s="85"/>
      <c r="O149" s="24"/>
      <c r="R149" s="33"/>
      <c r="S149" s="57"/>
      <c r="U149" s="24"/>
      <c r="X149" s="33"/>
      <c r="Y149" s="23"/>
      <c r="Z149" s="26"/>
      <c r="AA149" s="12"/>
      <c r="AB149" s="24"/>
      <c r="AC149" s="27"/>
    </row>
    <row r="150" spans="2:29" ht="12.75" customHeight="1">
      <c r="B150" s="89"/>
      <c r="C150" s="55"/>
      <c r="E150" s="56"/>
      <c r="F150" s="42"/>
      <c r="G150" s="42"/>
      <c r="H150" s="42"/>
      <c r="I150" s="38"/>
      <c r="L150" s="33"/>
      <c r="M150" s="85"/>
      <c r="O150" s="24"/>
      <c r="R150" s="33"/>
      <c r="S150" s="57"/>
      <c r="U150" s="24"/>
      <c r="X150" s="33"/>
      <c r="Y150" s="23"/>
      <c r="Z150" s="26"/>
      <c r="AA150" s="12"/>
      <c r="AB150" s="24"/>
      <c r="AC150" s="27"/>
    </row>
    <row r="151" spans="2:29" ht="12.75" customHeight="1">
      <c r="B151" s="89"/>
      <c r="C151" s="55"/>
      <c r="E151" s="56"/>
      <c r="F151" s="42"/>
      <c r="G151" s="42"/>
      <c r="H151" s="42"/>
      <c r="I151" s="38"/>
      <c r="L151" s="33"/>
      <c r="M151" s="85"/>
      <c r="O151" s="24"/>
      <c r="R151" s="33"/>
      <c r="S151" s="57"/>
      <c r="U151" s="24"/>
      <c r="X151" s="33"/>
      <c r="Y151" s="23"/>
      <c r="Z151" s="26"/>
      <c r="AA151" s="12"/>
      <c r="AB151" s="24"/>
      <c r="AC151" s="27"/>
    </row>
    <row r="152" spans="2:29" ht="12.75" customHeight="1">
      <c r="B152" s="89"/>
      <c r="C152" s="55"/>
      <c r="E152" s="56"/>
      <c r="F152" s="42"/>
      <c r="G152" s="42"/>
      <c r="H152" s="42"/>
      <c r="I152" s="38"/>
      <c r="L152" s="33"/>
      <c r="M152" s="85"/>
      <c r="O152" s="24"/>
      <c r="R152" s="33"/>
      <c r="S152" s="57"/>
      <c r="U152" s="24"/>
      <c r="X152" s="33"/>
      <c r="Y152" s="23"/>
      <c r="Z152" s="26"/>
      <c r="AA152" s="12"/>
      <c r="AB152" s="24"/>
      <c r="AC152" s="27"/>
    </row>
    <row r="153" spans="2:29" ht="12.75" customHeight="1">
      <c r="B153" s="89"/>
      <c r="C153" s="55"/>
      <c r="E153" s="56"/>
      <c r="F153" s="42"/>
      <c r="G153" s="42"/>
      <c r="H153" s="42"/>
      <c r="I153" s="38"/>
      <c r="L153" s="33"/>
      <c r="M153" s="85"/>
      <c r="O153" s="24"/>
      <c r="R153" s="33"/>
      <c r="S153" s="57"/>
      <c r="U153" s="24"/>
      <c r="X153" s="33"/>
      <c r="Y153" s="23"/>
      <c r="Z153" s="26"/>
      <c r="AA153" s="12"/>
      <c r="AB153" s="24"/>
      <c r="AC153" s="27"/>
    </row>
    <row r="154" spans="2:29" ht="12.75" customHeight="1">
      <c r="B154" s="89"/>
      <c r="C154" s="55"/>
      <c r="E154" s="56"/>
      <c r="F154" s="42"/>
      <c r="G154" s="42"/>
      <c r="H154" s="42"/>
      <c r="I154" s="38"/>
      <c r="L154" s="33"/>
      <c r="M154" s="85"/>
      <c r="O154" s="24"/>
      <c r="R154" s="33"/>
      <c r="S154" s="57"/>
      <c r="U154" s="24"/>
      <c r="X154" s="33"/>
      <c r="Y154" s="23"/>
      <c r="Z154" s="26"/>
      <c r="AA154" s="12"/>
      <c r="AB154" s="24"/>
      <c r="AC154" s="27"/>
    </row>
    <row r="155" spans="2:29" ht="12.75" customHeight="1">
      <c r="B155" s="89"/>
      <c r="C155" s="55"/>
      <c r="E155" s="56"/>
      <c r="F155" s="42"/>
      <c r="G155" s="42"/>
      <c r="H155" s="42"/>
      <c r="I155" s="38"/>
      <c r="L155" s="33"/>
      <c r="M155" s="85"/>
      <c r="O155" s="24"/>
      <c r="R155" s="33"/>
      <c r="S155" s="57"/>
      <c r="U155" s="24"/>
      <c r="X155" s="33"/>
      <c r="Y155" s="23"/>
      <c r="Z155" s="26"/>
      <c r="AA155" s="12"/>
      <c r="AB155" s="24"/>
      <c r="AC155" s="27"/>
    </row>
    <row r="156" spans="2:29" ht="12.75" customHeight="1">
      <c r="B156" s="89"/>
      <c r="C156" s="55"/>
      <c r="E156" s="56"/>
      <c r="F156" s="42"/>
      <c r="G156" s="42"/>
      <c r="H156" s="42"/>
      <c r="I156" s="38"/>
      <c r="L156" s="33"/>
      <c r="M156" s="85"/>
      <c r="O156" s="24"/>
      <c r="R156" s="33"/>
      <c r="S156" s="57"/>
      <c r="U156" s="24"/>
      <c r="X156" s="33"/>
      <c r="Y156" s="23"/>
      <c r="Z156" s="26"/>
      <c r="AA156" s="12"/>
      <c r="AB156" s="24"/>
      <c r="AC156" s="27"/>
    </row>
    <row r="157" spans="2:29" ht="12.75" customHeight="1">
      <c r="B157" s="89"/>
      <c r="C157" s="55"/>
      <c r="E157" s="56"/>
      <c r="F157" s="42"/>
      <c r="G157" s="42"/>
      <c r="H157" s="42"/>
      <c r="I157" s="38"/>
      <c r="L157" s="33"/>
      <c r="M157" s="85"/>
      <c r="O157" s="24"/>
      <c r="R157" s="33"/>
      <c r="S157" s="57"/>
      <c r="U157" s="24"/>
      <c r="X157" s="33"/>
      <c r="Y157" s="23"/>
      <c r="Z157" s="26"/>
      <c r="AA157" s="12"/>
      <c r="AB157" s="24"/>
      <c r="AC157" s="27"/>
    </row>
    <row r="158" spans="2:29" ht="12.75" customHeight="1">
      <c r="B158" s="89"/>
      <c r="C158" s="55"/>
      <c r="E158" s="56"/>
      <c r="F158" s="42"/>
      <c r="G158" s="42"/>
      <c r="H158" s="42"/>
      <c r="I158" s="38"/>
      <c r="L158" s="33"/>
      <c r="M158" s="85"/>
      <c r="O158" s="24"/>
      <c r="R158" s="33"/>
      <c r="S158" s="57"/>
      <c r="U158" s="24"/>
      <c r="X158" s="33"/>
      <c r="Y158" s="23"/>
      <c r="Z158" s="26"/>
      <c r="AA158" s="12"/>
      <c r="AB158" s="24"/>
      <c r="AC158" s="27"/>
    </row>
    <row r="159" spans="2:29" ht="12.75" customHeight="1">
      <c r="B159" s="89"/>
      <c r="C159" s="55"/>
      <c r="E159" s="56"/>
      <c r="F159" s="42"/>
      <c r="G159" s="42"/>
      <c r="H159" s="42"/>
      <c r="I159" s="38"/>
      <c r="L159" s="33"/>
      <c r="M159" s="85"/>
      <c r="O159" s="24"/>
      <c r="R159" s="33"/>
      <c r="S159" s="57"/>
      <c r="U159" s="24"/>
      <c r="X159" s="33"/>
      <c r="Y159" s="23"/>
      <c r="Z159" s="26"/>
      <c r="AA159" s="12"/>
      <c r="AB159" s="24"/>
      <c r="AC159" s="27"/>
    </row>
    <row r="160" spans="2:29" ht="12.75" customHeight="1">
      <c r="B160" s="89"/>
      <c r="C160" s="55"/>
      <c r="E160" s="56"/>
      <c r="F160" s="42"/>
      <c r="G160" s="42"/>
      <c r="H160" s="42"/>
      <c r="I160" s="38"/>
      <c r="L160" s="33"/>
      <c r="M160" s="85"/>
      <c r="O160" s="24"/>
      <c r="R160" s="33"/>
      <c r="S160" s="57"/>
      <c r="U160" s="24"/>
      <c r="X160" s="33"/>
      <c r="Y160" s="23"/>
      <c r="Z160" s="26"/>
      <c r="AA160" s="12"/>
      <c r="AB160" s="24"/>
      <c r="AC160" s="27"/>
    </row>
    <row r="161" spans="2:29" ht="12.75" customHeight="1">
      <c r="B161" s="89"/>
      <c r="C161" s="55"/>
      <c r="E161" s="56"/>
      <c r="F161" s="42"/>
      <c r="G161" s="42"/>
      <c r="H161" s="42"/>
      <c r="I161" s="38"/>
      <c r="L161" s="33"/>
      <c r="M161" s="85"/>
      <c r="O161" s="24"/>
      <c r="R161" s="33"/>
      <c r="S161" s="57"/>
      <c r="U161" s="24"/>
      <c r="X161" s="33"/>
      <c r="Y161" s="23"/>
      <c r="Z161" s="26"/>
      <c r="AA161" s="12"/>
      <c r="AB161" s="24"/>
      <c r="AC161" s="27"/>
    </row>
    <row r="162" spans="2:29" ht="12.75" customHeight="1">
      <c r="B162" s="89"/>
      <c r="C162" s="55"/>
      <c r="E162" s="56"/>
      <c r="F162" s="42"/>
      <c r="G162" s="42"/>
      <c r="H162" s="42"/>
      <c r="I162" s="38"/>
      <c r="L162" s="33"/>
      <c r="M162" s="85"/>
      <c r="O162" s="24"/>
      <c r="R162" s="33"/>
      <c r="S162" s="57"/>
      <c r="U162" s="24"/>
      <c r="X162" s="33"/>
      <c r="Y162" s="23"/>
      <c r="Z162" s="26"/>
      <c r="AA162" s="12"/>
      <c r="AB162" s="24"/>
      <c r="AC162" s="27"/>
    </row>
    <row r="163" spans="2:29" ht="12.75" customHeight="1">
      <c r="B163" s="89"/>
      <c r="C163" s="55"/>
      <c r="E163" s="56"/>
      <c r="F163" s="42"/>
      <c r="G163" s="42"/>
      <c r="H163" s="42"/>
      <c r="I163" s="38"/>
      <c r="L163" s="33"/>
      <c r="M163" s="85"/>
      <c r="O163" s="24"/>
      <c r="R163" s="33"/>
      <c r="S163" s="57"/>
      <c r="U163" s="24"/>
      <c r="X163" s="33"/>
      <c r="Y163" s="23"/>
      <c r="Z163" s="26"/>
      <c r="AA163" s="12"/>
      <c r="AB163" s="24"/>
      <c r="AC163" s="27"/>
    </row>
    <row r="164" spans="2:29" ht="12.75" customHeight="1">
      <c r="B164" s="89"/>
      <c r="C164" s="55"/>
      <c r="E164" s="56"/>
      <c r="F164" s="42"/>
      <c r="G164" s="42"/>
      <c r="H164" s="42"/>
      <c r="I164" s="38"/>
      <c r="L164" s="33"/>
      <c r="M164" s="85"/>
      <c r="O164" s="24"/>
      <c r="R164" s="33"/>
      <c r="S164" s="57"/>
      <c r="U164" s="24"/>
      <c r="X164" s="33"/>
      <c r="Y164" s="23"/>
      <c r="Z164" s="26"/>
      <c r="AA164" s="12"/>
      <c r="AB164" s="24"/>
      <c r="AC164" s="27"/>
    </row>
    <row r="165" spans="2:29" ht="12.75" customHeight="1">
      <c r="B165" s="89"/>
      <c r="C165" s="55"/>
      <c r="E165" s="56"/>
      <c r="F165" s="42"/>
      <c r="G165" s="42"/>
      <c r="H165" s="42"/>
      <c r="I165" s="38"/>
      <c r="L165" s="33"/>
      <c r="M165" s="85"/>
      <c r="O165" s="24"/>
      <c r="R165" s="33"/>
      <c r="S165" s="57"/>
      <c r="U165" s="24"/>
      <c r="X165" s="33"/>
      <c r="Y165" s="23"/>
      <c r="Z165" s="26"/>
      <c r="AA165" s="12"/>
      <c r="AB165" s="24"/>
      <c r="AC165" s="27"/>
    </row>
    <row r="166" spans="2:29" ht="12.75" customHeight="1">
      <c r="B166" s="89"/>
      <c r="C166" s="55"/>
      <c r="E166" s="56"/>
      <c r="F166" s="42"/>
      <c r="G166" s="42"/>
      <c r="H166" s="42"/>
      <c r="I166" s="38"/>
      <c r="L166" s="33"/>
      <c r="M166" s="85"/>
      <c r="O166" s="24"/>
      <c r="R166" s="33"/>
      <c r="S166" s="57"/>
      <c r="U166" s="24"/>
      <c r="X166" s="33"/>
      <c r="Y166" s="23"/>
      <c r="Z166" s="26"/>
      <c r="AA166" s="12"/>
      <c r="AB166" s="24"/>
      <c r="AC166" s="27"/>
    </row>
    <row r="167" spans="2:29" ht="12.75" customHeight="1">
      <c r="B167" s="89"/>
      <c r="C167" s="55"/>
      <c r="E167" s="56"/>
      <c r="F167" s="42"/>
      <c r="G167" s="42"/>
      <c r="H167" s="42"/>
      <c r="I167" s="38"/>
      <c r="L167" s="33"/>
      <c r="M167" s="85"/>
      <c r="O167" s="24"/>
      <c r="R167" s="33"/>
      <c r="S167" s="57"/>
      <c r="U167" s="24"/>
      <c r="X167" s="33"/>
      <c r="Y167" s="23"/>
      <c r="Z167" s="26"/>
      <c r="AA167" s="12"/>
      <c r="AB167" s="24"/>
      <c r="AC167" s="27"/>
    </row>
    <row r="168" spans="2:29" ht="12.75" customHeight="1">
      <c r="B168" s="89"/>
      <c r="C168" s="55"/>
      <c r="E168" s="56"/>
      <c r="F168" s="42"/>
      <c r="G168" s="42"/>
      <c r="H168" s="42"/>
      <c r="I168" s="38"/>
      <c r="L168" s="33"/>
      <c r="M168" s="85"/>
      <c r="O168" s="24"/>
      <c r="R168" s="33"/>
      <c r="S168" s="57"/>
      <c r="U168" s="24"/>
      <c r="X168" s="33"/>
      <c r="Y168" s="23"/>
      <c r="Z168" s="26"/>
      <c r="AA168" s="12"/>
      <c r="AB168" s="24"/>
      <c r="AC168" s="27"/>
    </row>
    <row r="169" spans="2:29" ht="12.75" customHeight="1">
      <c r="B169" s="89"/>
      <c r="C169" s="55"/>
      <c r="E169" s="56"/>
      <c r="F169" s="42"/>
      <c r="G169" s="42"/>
      <c r="H169" s="42"/>
      <c r="I169" s="38"/>
      <c r="L169" s="33"/>
      <c r="M169" s="85"/>
      <c r="O169" s="24"/>
      <c r="R169" s="33"/>
      <c r="S169" s="57"/>
      <c r="U169" s="24"/>
      <c r="X169" s="33"/>
      <c r="Y169" s="23"/>
      <c r="Z169" s="26"/>
      <c r="AA169" s="12"/>
      <c r="AB169" s="24"/>
      <c r="AC169" s="27"/>
    </row>
    <row r="170" spans="2:29" ht="12.75" customHeight="1">
      <c r="B170" s="89"/>
      <c r="C170" s="55"/>
      <c r="E170" s="56"/>
      <c r="F170" s="42"/>
      <c r="G170" s="42"/>
      <c r="H170" s="42"/>
      <c r="I170" s="38"/>
      <c r="L170" s="33"/>
      <c r="M170" s="85"/>
      <c r="O170" s="24"/>
      <c r="R170" s="33"/>
      <c r="S170" s="57"/>
      <c r="U170" s="24"/>
      <c r="X170" s="33"/>
      <c r="Y170" s="23"/>
      <c r="Z170" s="26"/>
      <c r="AA170" s="12"/>
      <c r="AB170" s="24"/>
      <c r="AC170" s="27"/>
    </row>
    <row r="171" spans="2:29" ht="12.75" customHeight="1">
      <c r="B171" s="89"/>
      <c r="C171" s="55"/>
      <c r="E171" s="56"/>
      <c r="F171" s="42"/>
      <c r="G171" s="42"/>
      <c r="H171" s="42"/>
      <c r="I171" s="38"/>
      <c r="L171" s="33"/>
      <c r="M171" s="85"/>
      <c r="O171" s="24"/>
      <c r="R171" s="33"/>
      <c r="S171" s="57"/>
      <c r="U171" s="24"/>
      <c r="X171" s="33"/>
      <c r="Y171" s="23"/>
      <c r="Z171" s="26"/>
      <c r="AA171" s="12"/>
      <c r="AB171" s="24"/>
      <c r="AC171" s="27"/>
    </row>
    <row r="172" spans="2:29" ht="12.75" customHeight="1">
      <c r="B172" s="89"/>
      <c r="C172" s="55"/>
      <c r="E172" s="56"/>
      <c r="F172" s="42"/>
      <c r="G172" s="42"/>
      <c r="H172" s="42"/>
      <c r="I172" s="38"/>
      <c r="L172" s="33"/>
      <c r="M172" s="85"/>
      <c r="O172" s="24"/>
      <c r="R172" s="33"/>
      <c r="S172" s="57"/>
      <c r="U172" s="24"/>
      <c r="X172" s="33"/>
      <c r="Y172" s="23"/>
      <c r="Z172" s="26"/>
      <c r="AA172" s="12"/>
      <c r="AB172" s="24"/>
      <c r="AC172" s="27"/>
    </row>
    <row r="173" spans="2:29" ht="12.75" customHeight="1">
      <c r="B173" s="89"/>
      <c r="C173" s="55"/>
      <c r="E173" s="56"/>
      <c r="F173" s="42"/>
      <c r="G173" s="42"/>
      <c r="H173" s="42"/>
      <c r="I173" s="38"/>
      <c r="L173" s="33"/>
      <c r="M173" s="85"/>
      <c r="O173" s="24"/>
      <c r="R173" s="33"/>
      <c r="S173" s="57"/>
      <c r="U173" s="24"/>
      <c r="X173" s="33"/>
      <c r="Y173" s="23"/>
      <c r="Z173" s="26"/>
      <c r="AA173" s="12"/>
      <c r="AB173" s="24"/>
      <c r="AC173" s="27"/>
    </row>
    <row r="174" spans="2:29" ht="12.75" customHeight="1">
      <c r="B174" s="89"/>
      <c r="C174" s="55"/>
      <c r="E174" s="56"/>
      <c r="F174" s="42"/>
      <c r="G174" s="42"/>
      <c r="H174" s="42"/>
      <c r="I174" s="38"/>
      <c r="L174" s="33"/>
      <c r="M174" s="85"/>
      <c r="O174" s="24"/>
      <c r="R174" s="33"/>
      <c r="S174" s="57"/>
      <c r="U174" s="24"/>
      <c r="X174" s="33"/>
      <c r="Y174" s="23"/>
      <c r="Z174" s="26"/>
      <c r="AA174" s="12"/>
      <c r="AB174" s="24"/>
      <c r="AC174" s="27"/>
    </row>
    <row r="175" spans="2:29" ht="12.75" customHeight="1">
      <c r="B175" s="89"/>
      <c r="C175" s="55"/>
      <c r="E175" s="56"/>
      <c r="F175" s="42"/>
      <c r="G175" s="42"/>
      <c r="H175" s="42"/>
      <c r="I175" s="38"/>
      <c r="L175" s="33"/>
      <c r="M175" s="85"/>
      <c r="O175" s="24"/>
      <c r="R175" s="33"/>
      <c r="S175" s="57"/>
      <c r="U175" s="24"/>
      <c r="X175" s="33"/>
      <c r="Y175" s="23"/>
      <c r="Z175" s="26"/>
      <c r="AA175" s="12"/>
      <c r="AB175" s="24"/>
      <c r="AC175" s="27"/>
    </row>
    <row r="176" spans="2:29" ht="12.75" customHeight="1">
      <c r="B176" s="89"/>
      <c r="C176" s="55"/>
      <c r="E176" s="56"/>
      <c r="F176" s="42"/>
      <c r="G176" s="42"/>
      <c r="H176" s="42"/>
      <c r="I176" s="38"/>
      <c r="L176" s="33"/>
      <c r="M176" s="85"/>
      <c r="O176" s="24"/>
      <c r="R176" s="33"/>
      <c r="S176" s="57"/>
      <c r="U176" s="24"/>
      <c r="X176" s="33"/>
      <c r="Y176" s="23"/>
      <c r="Z176" s="26"/>
      <c r="AA176" s="12"/>
      <c r="AB176" s="24"/>
      <c r="AC176" s="27"/>
    </row>
    <row r="177" spans="2:29" ht="12.75" customHeight="1">
      <c r="B177" s="89"/>
      <c r="C177" s="55"/>
      <c r="E177" s="56"/>
      <c r="F177" s="42"/>
      <c r="G177" s="42"/>
      <c r="H177" s="42"/>
      <c r="I177" s="38"/>
      <c r="L177" s="33"/>
      <c r="M177" s="85"/>
      <c r="O177" s="24"/>
      <c r="R177" s="33"/>
      <c r="S177" s="57"/>
      <c r="U177" s="24"/>
      <c r="X177" s="33"/>
      <c r="Y177" s="23"/>
      <c r="Z177" s="26"/>
      <c r="AA177" s="12"/>
      <c r="AB177" s="24"/>
      <c r="AC177" s="27"/>
    </row>
    <row r="178" spans="2:29" ht="12.75" customHeight="1">
      <c r="B178" s="89"/>
      <c r="C178" s="55"/>
      <c r="E178" s="56"/>
      <c r="F178" s="42"/>
      <c r="G178" s="42"/>
      <c r="H178" s="42"/>
      <c r="I178" s="38"/>
      <c r="L178" s="33"/>
      <c r="M178" s="85"/>
      <c r="O178" s="24"/>
      <c r="R178" s="33"/>
      <c r="S178" s="57"/>
      <c r="U178" s="24"/>
      <c r="X178" s="33"/>
      <c r="Y178" s="23"/>
      <c r="Z178" s="26"/>
      <c r="AA178" s="12"/>
      <c r="AB178" s="24"/>
      <c r="AC178" s="27"/>
    </row>
    <row r="179" spans="2:29" ht="12.75" customHeight="1">
      <c r="B179" s="89"/>
      <c r="C179" s="55"/>
      <c r="E179" s="56"/>
      <c r="F179" s="42"/>
      <c r="G179" s="42"/>
      <c r="H179" s="42"/>
      <c r="I179" s="38"/>
      <c r="L179" s="33"/>
      <c r="M179" s="85"/>
      <c r="O179" s="24"/>
      <c r="R179" s="33"/>
      <c r="S179" s="57"/>
      <c r="U179" s="24"/>
      <c r="X179" s="33"/>
      <c r="Y179" s="23"/>
      <c r="Z179" s="26"/>
      <c r="AA179" s="12"/>
      <c r="AB179" s="24"/>
      <c r="AC179" s="27"/>
    </row>
    <row r="180" spans="2:29" ht="12.75" customHeight="1">
      <c r="B180" s="89"/>
      <c r="C180" s="55"/>
      <c r="E180" s="56"/>
      <c r="F180" s="42"/>
      <c r="G180" s="42"/>
      <c r="H180" s="42"/>
      <c r="I180" s="38"/>
      <c r="L180" s="33"/>
      <c r="M180" s="85"/>
      <c r="O180" s="24"/>
      <c r="R180" s="33"/>
      <c r="S180" s="57"/>
      <c r="U180" s="24"/>
      <c r="X180" s="33"/>
      <c r="Y180" s="23"/>
      <c r="Z180" s="26"/>
      <c r="AA180" s="12"/>
      <c r="AB180" s="24"/>
      <c r="AC180" s="27"/>
    </row>
    <row r="181" spans="2:29" ht="12.75" customHeight="1">
      <c r="B181" s="89"/>
      <c r="C181" s="55"/>
      <c r="E181" s="56"/>
      <c r="F181" s="42"/>
      <c r="G181" s="42"/>
      <c r="H181" s="42"/>
      <c r="I181" s="38"/>
      <c r="L181" s="33"/>
      <c r="M181" s="85"/>
      <c r="O181" s="24"/>
      <c r="R181" s="33"/>
      <c r="S181" s="57"/>
      <c r="U181" s="24"/>
      <c r="X181" s="33"/>
      <c r="Y181" s="23"/>
      <c r="Z181" s="26"/>
      <c r="AA181" s="12"/>
      <c r="AB181" s="24"/>
      <c r="AC181" s="27"/>
    </row>
    <row r="182" spans="2:29" ht="12.75" customHeight="1">
      <c r="B182" s="89"/>
      <c r="C182" s="55"/>
      <c r="E182" s="56"/>
      <c r="F182" s="42"/>
      <c r="G182" s="42"/>
      <c r="H182" s="42"/>
      <c r="I182" s="38"/>
      <c r="L182" s="33"/>
      <c r="M182" s="85"/>
      <c r="O182" s="24"/>
      <c r="R182" s="33"/>
      <c r="S182" s="57"/>
      <c r="U182" s="24"/>
      <c r="X182" s="33"/>
      <c r="Y182" s="23"/>
      <c r="Z182" s="26"/>
      <c r="AA182" s="12"/>
      <c r="AB182" s="24"/>
      <c r="AC182" s="27"/>
    </row>
    <row r="183" spans="2:29" ht="12.75" customHeight="1">
      <c r="B183" s="89"/>
      <c r="C183" s="55"/>
      <c r="E183" s="56"/>
      <c r="F183" s="42"/>
      <c r="G183" s="42"/>
      <c r="H183" s="42"/>
      <c r="I183" s="38"/>
      <c r="L183" s="33"/>
      <c r="M183" s="85"/>
      <c r="O183" s="24"/>
      <c r="R183" s="33"/>
      <c r="S183" s="57"/>
      <c r="U183" s="24"/>
      <c r="X183" s="33"/>
      <c r="Y183" s="23"/>
      <c r="Z183" s="26"/>
      <c r="AA183" s="12"/>
      <c r="AB183" s="24"/>
      <c r="AC183" s="27"/>
    </row>
    <row r="184" spans="2:29" ht="12.75" customHeight="1">
      <c r="B184" s="89"/>
      <c r="C184" s="55"/>
      <c r="E184" s="56"/>
      <c r="F184" s="42"/>
      <c r="G184" s="42"/>
      <c r="H184" s="42"/>
      <c r="I184" s="38"/>
      <c r="L184" s="33"/>
      <c r="M184" s="85"/>
      <c r="O184" s="24"/>
      <c r="R184" s="33"/>
      <c r="S184" s="57"/>
      <c r="U184" s="24"/>
      <c r="X184" s="33"/>
      <c r="Y184" s="23"/>
      <c r="Z184" s="26"/>
      <c r="AA184" s="12"/>
      <c r="AB184" s="24"/>
      <c r="AC184" s="27"/>
    </row>
    <row r="185" spans="2:29" ht="12.75" customHeight="1">
      <c r="B185" s="89"/>
      <c r="C185" s="55"/>
      <c r="E185" s="56"/>
      <c r="F185" s="42"/>
      <c r="G185" s="42"/>
      <c r="H185" s="42"/>
      <c r="I185" s="38"/>
      <c r="L185" s="33"/>
      <c r="M185" s="85"/>
      <c r="O185" s="24"/>
      <c r="R185" s="33"/>
      <c r="S185" s="57"/>
      <c r="U185" s="24"/>
      <c r="X185" s="33"/>
      <c r="Y185" s="23"/>
      <c r="Z185" s="26"/>
      <c r="AA185" s="12"/>
      <c r="AB185" s="24"/>
      <c r="AC185" s="27"/>
    </row>
    <row r="186" spans="2:29" ht="12.75" customHeight="1">
      <c r="B186" s="89"/>
      <c r="C186" s="55"/>
      <c r="E186" s="56"/>
      <c r="F186" s="42"/>
      <c r="G186" s="42"/>
      <c r="H186" s="42"/>
      <c r="I186" s="38"/>
      <c r="L186" s="33"/>
      <c r="M186" s="85"/>
      <c r="O186" s="24"/>
      <c r="R186" s="33"/>
      <c r="S186" s="57"/>
      <c r="U186" s="24"/>
      <c r="X186" s="33"/>
      <c r="Y186" s="23"/>
      <c r="Z186" s="26"/>
      <c r="AA186" s="12"/>
      <c r="AB186" s="24"/>
      <c r="AC186" s="27"/>
    </row>
    <row r="187" spans="2:29" ht="12.75" customHeight="1">
      <c r="B187" s="89"/>
      <c r="C187" s="55"/>
      <c r="E187" s="56"/>
      <c r="F187" s="42"/>
      <c r="G187" s="42"/>
      <c r="H187" s="42"/>
      <c r="I187" s="38"/>
      <c r="L187" s="33"/>
      <c r="M187" s="85"/>
      <c r="O187" s="24"/>
      <c r="R187" s="33"/>
      <c r="S187" s="57"/>
      <c r="U187" s="24"/>
      <c r="X187" s="33"/>
      <c r="Y187" s="23"/>
      <c r="Z187" s="26"/>
      <c r="AA187" s="12"/>
      <c r="AB187" s="24"/>
      <c r="AC187" s="27"/>
    </row>
    <row r="188" spans="2:29" ht="12.75" customHeight="1">
      <c r="B188" s="89"/>
      <c r="C188" s="55"/>
      <c r="E188" s="56"/>
      <c r="F188" s="42"/>
      <c r="G188" s="42"/>
      <c r="H188" s="42"/>
      <c r="I188" s="38"/>
      <c r="L188" s="33"/>
      <c r="M188" s="85"/>
      <c r="O188" s="24"/>
      <c r="R188" s="33"/>
      <c r="S188" s="57"/>
      <c r="U188" s="24"/>
      <c r="X188" s="33"/>
      <c r="Y188" s="23"/>
      <c r="Z188" s="26"/>
      <c r="AA188" s="12"/>
      <c r="AB188" s="24"/>
      <c r="AC188" s="27"/>
    </row>
    <row r="189" spans="2:29" ht="12.75" customHeight="1">
      <c r="B189" s="89"/>
      <c r="C189" s="55"/>
      <c r="E189" s="56"/>
      <c r="F189" s="42"/>
      <c r="G189" s="42"/>
      <c r="H189" s="42"/>
      <c r="I189" s="38"/>
      <c r="L189" s="33"/>
      <c r="M189" s="85"/>
      <c r="O189" s="24"/>
      <c r="R189" s="33"/>
      <c r="S189" s="57"/>
      <c r="U189" s="24"/>
      <c r="X189" s="33"/>
      <c r="Y189" s="23"/>
      <c r="Z189" s="26"/>
      <c r="AA189" s="12"/>
      <c r="AB189" s="24"/>
      <c r="AC189" s="27"/>
    </row>
    <row r="190" spans="2:29" ht="12.75" customHeight="1">
      <c r="B190" s="89"/>
      <c r="C190" s="55"/>
      <c r="E190" s="56"/>
      <c r="F190" s="42"/>
      <c r="G190" s="42"/>
      <c r="H190" s="42"/>
      <c r="I190" s="38"/>
      <c r="L190" s="33"/>
      <c r="M190" s="85"/>
      <c r="O190" s="24"/>
      <c r="R190" s="33"/>
      <c r="S190" s="57"/>
      <c r="U190" s="24"/>
      <c r="X190" s="33"/>
      <c r="Y190" s="23"/>
      <c r="Z190" s="26"/>
      <c r="AA190" s="12"/>
      <c r="AB190" s="24"/>
      <c r="AC190" s="27"/>
    </row>
    <row r="191" spans="2:29" ht="12.75" customHeight="1">
      <c r="B191" s="89"/>
      <c r="C191" s="55"/>
      <c r="E191" s="56"/>
      <c r="F191" s="42"/>
      <c r="G191" s="42"/>
      <c r="H191" s="42"/>
      <c r="I191" s="38"/>
      <c r="L191" s="33"/>
      <c r="M191" s="85"/>
      <c r="O191" s="24"/>
      <c r="R191" s="33"/>
      <c r="S191" s="57"/>
      <c r="U191" s="24"/>
      <c r="X191" s="33"/>
      <c r="Y191" s="23"/>
      <c r="Z191" s="26"/>
      <c r="AA191" s="12"/>
      <c r="AB191" s="24"/>
      <c r="AC191" s="27"/>
    </row>
    <row r="192" spans="2:29" ht="12.75" customHeight="1">
      <c r="B192" s="89"/>
      <c r="C192" s="55"/>
      <c r="E192" s="56"/>
      <c r="F192" s="42"/>
      <c r="G192" s="42"/>
      <c r="H192" s="42"/>
      <c r="I192" s="38"/>
      <c r="L192" s="33"/>
      <c r="M192" s="85"/>
      <c r="O192" s="24"/>
      <c r="R192" s="33"/>
      <c r="S192" s="57"/>
      <c r="U192" s="24"/>
      <c r="X192" s="33"/>
      <c r="Y192" s="23"/>
      <c r="Z192" s="26"/>
      <c r="AA192" s="12"/>
      <c r="AB192" s="24"/>
      <c r="AC192" s="27"/>
    </row>
    <row r="193" spans="2:29" ht="12.75" customHeight="1">
      <c r="B193" s="89"/>
      <c r="C193" s="55"/>
      <c r="E193" s="56"/>
      <c r="F193" s="42"/>
      <c r="G193" s="42"/>
      <c r="H193" s="42"/>
      <c r="I193" s="38"/>
      <c r="L193" s="33"/>
      <c r="M193" s="85"/>
      <c r="O193" s="24"/>
      <c r="R193" s="33"/>
      <c r="S193" s="57"/>
      <c r="U193" s="24"/>
      <c r="X193" s="33"/>
      <c r="Y193" s="23"/>
      <c r="Z193" s="26"/>
      <c r="AA193" s="12"/>
      <c r="AB193" s="24"/>
      <c r="AC193" s="27"/>
    </row>
    <row r="194" spans="2:29" ht="12.75" customHeight="1">
      <c r="B194" s="89"/>
      <c r="C194" s="55"/>
      <c r="E194" s="56"/>
      <c r="F194" s="42"/>
      <c r="G194" s="42"/>
      <c r="H194" s="42"/>
      <c r="I194" s="38"/>
      <c r="L194" s="33"/>
      <c r="M194" s="85"/>
      <c r="O194" s="24"/>
      <c r="R194" s="33"/>
      <c r="S194" s="57"/>
      <c r="U194" s="24"/>
      <c r="X194" s="33"/>
      <c r="Y194" s="23"/>
      <c r="Z194" s="26"/>
      <c r="AA194" s="12"/>
      <c r="AB194" s="24"/>
      <c r="AC194" s="27"/>
    </row>
    <row r="195" spans="2:29" ht="12.75" customHeight="1">
      <c r="B195" s="89"/>
      <c r="C195" s="55"/>
      <c r="E195" s="56"/>
      <c r="F195" s="42"/>
      <c r="G195" s="42"/>
      <c r="H195" s="42"/>
      <c r="I195" s="38"/>
      <c r="L195" s="33"/>
      <c r="M195" s="85"/>
      <c r="O195" s="24"/>
      <c r="R195" s="33"/>
      <c r="S195" s="57"/>
      <c r="U195" s="24"/>
      <c r="X195" s="33"/>
      <c r="Y195" s="23"/>
      <c r="Z195" s="26"/>
      <c r="AA195" s="12"/>
      <c r="AB195" s="24"/>
      <c r="AC195" s="27"/>
    </row>
    <row r="196" spans="2:29" ht="12.75" customHeight="1">
      <c r="B196" s="89"/>
      <c r="C196" s="55"/>
      <c r="E196" s="56"/>
      <c r="F196" s="42"/>
      <c r="G196" s="42"/>
      <c r="H196" s="42"/>
      <c r="I196" s="38"/>
      <c r="L196" s="33"/>
      <c r="M196" s="85"/>
      <c r="O196" s="24"/>
      <c r="R196" s="33"/>
      <c r="S196" s="57"/>
      <c r="U196" s="24"/>
      <c r="X196" s="33"/>
      <c r="Y196" s="23"/>
      <c r="Z196" s="26"/>
      <c r="AA196" s="12"/>
      <c r="AB196" s="24"/>
      <c r="AC196" s="27"/>
    </row>
    <row r="197" spans="2:29" ht="12.75" customHeight="1">
      <c r="B197" s="89"/>
      <c r="C197" s="55"/>
      <c r="E197" s="56"/>
      <c r="F197" s="42"/>
      <c r="G197" s="42"/>
      <c r="H197" s="42"/>
      <c r="I197" s="38"/>
      <c r="L197" s="33"/>
      <c r="M197" s="85"/>
      <c r="O197" s="24"/>
      <c r="R197" s="33"/>
      <c r="S197" s="57"/>
      <c r="U197" s="24"/>
      <c r="X197" s="33"/>
      <c r="Y197" s="23"/>
      <c r="Z197" s="26"/>
      <c r="AA197" s="12"/>
      <c r="AB197" s="24"/>
      <c r="AC197" s="27"/>
    </row>
    <row r="198" spans="2:29" ht="12.75" customHeight="1">
      <c r="B198" s="89"/>
      <c r="C198" s="55"/>
      <c r="E198" s="56"/>
      <c r="F198" s="42"/>
      <c r="G198" s="42"/>
      <c r="H198" s="42"/>
      <c r="I198" s="38"/>
      <c r="L198" s="33"/>
      <c r="M198" s="85"/>
      <c r="O198" s="24"/>
      <c r="R198" s="33"/>
      <c r="S198" s="57"/>
      <c r="U198" s="24"/>
      <c r="X198" s="33"/>
      <c r="Y198" s="23"/>
      <c r="Z198" s="26"/>
      <c r="AA198" s="12"/>
      <c r="AB198" s="24"/>
      <c r="AC198" s="27"/>
    </row>
    <row r="199" spans="2:29" ht="12.75" customHeight="1">
      <c r="B199" s="89"/>
      <c r="C199" s="55"/>
      <c r="E199" s="56"/>
      <c r="F199" s="42"/>
      <c r="G199" s="42"/>
      <c r="H199" s="42"/>
      <c r="I199" s="38"/>
      <c r="L199" s="33"/>
      <c r="M199" s="85"/>
      <c r="O199" s="24"/>
      <c r="R199" s="33"/>
      <c r="S199" s="57"/>
      <c r="U199" s="24"/>
      <c r="X199" s="33"/>
      <c r="Y199" s="23"/>
      <c r="Z199" s="26"/>
      <c r="AA199" s="12"/>
      <c r="AB199" s="24"/>
      <c r="AC199" s="27"/>
    </row>
    <row r="200" spans="2:29" ht="12.75" customHeight="1">
      <c r="B200" s="89"/>
      <c r="C200" s="55"/>
      <c r="E200" s="56"/>
      <c r="F200" s="42"/>
      <c r="G200" s="42"/>
      <c r="H200" s="42"/>
      <c r="I200" s="38"/>
      <c r="L200" s="33"/>
      <c r="M200" s="85"/>
      <c r="O200" s="24"/>
      <c r="R200" s="33"/>
      <c r="S200" s="57"/>
      <c r="U200" s="24"/>
      <c r="X200" s="33"/>
      <c r="Y200" s="23"/>
      <c r="Z200" s="26"/>
      <c r="AA200" s="12"/>
      <c r="AB200" s="24"/>
      <c r="AC200" s="27"/>
    </row>
    <row r="201" spans="5:19" ht="12.75">
      <c r="E201" s="30"/>
      <c r="M201" s="85"/>
      <c r="S201" s="57"/>
    </row>
    <row r="202" spans="5:19" ht="12.75">
      <c r="E202" s="30"/>
      <c r="M202" s="85"/>
      <c r="S202" s="57"/>
    </row>
    <row r="203" spans="5:19" ht="12.75">
      <c r="E203" s="30"/>
      <c r="M203" s="85"/>
      <c r="S203" s="57"/>
    </row>
    <row r="204" spans="5:19" ht="12.75">
      <c r="E204" s="30"/>
      <c r="M204" s="85"/>
      <c r="S204" s="57"/>
    </row>
    <row r="205" spans="5:19" ht="12.75">
      <c r="E205" s="30"/>
      <c r="M205" s="85"/>
      <c r="S205" s="57"/>
    </row>
    <row r="206" spans="5:19" ht="12.75">
      <c r="E206" s="30"/>
      <c r="M206" s="85"/>
      <c r="S206" s="57"/>
    </row>
    <row r="207" spans="5:19" ht="12.75">
      <c r="E207" s="30"/>
      <c r="M207" s="85"/>
      <c r="S207" s="57"/>
    </row>
    <row r="208" spans="5:19" ht="12.75">
      <c r="E208" s="30"/>
      <c r="M208" s="85"/>
      <c r="S208" s="57"/>
    </row>
    <row r="209" spans="5:19" ht="12.75">
      <c r="E209" s="30"/>
      <c r="M209" s="85"/>
      <c r="S209" s="57"/>
    </row>
    <row r="210" spans="5:19" ht="12.75">
      <c r="E210" s="30"/>
      <c r="M210" s="85"/>
      <c r="S210" s="57"/>
    </row>
    <row r="211" spans="5:19" ht="12.75">
      <c r="E211" s="30"/>
      <c r="M211" s="85"/>
      <c r="S211" s="57"/>
    </row>
    <row r="212" spans="5:19" ht="12.75">
      <c r="E212" s="30"/>
      <c r="M212" s="85"/>
      <c r="S212" s="57"/>
    </row>
    <row r="213" spans="5:19" ht="12.75">
      <c r="E213" s="30"/>
      <c r="M213" s="85"/>
      <c r="S213" s="57"/>
    </row>
    <row r="214" spans="5:19" ht="12.75">
      <c r="E214" s="30"/>
      <c r="M214" s="85"/>
      <c r="S214" s="57"/>
    </row>
    <row r="215" spans="5:19" ht="12.75">
      <c r="E215" s="30"/>
      <c r="M215" s="85"/>
      <c r="S215" s="57"/>
    </row>
    <row r="216" spans="5:19" ht="12.75">
      <c r="E216" s="30"/>
      <c r="M216" s="85"/>
      <c r="S216" s="57"/>
    </row>
    <row r="217" spans="5:19" ht="12.75">
      <c r="E217" s="30"/>
      <c r="M217" s="85"/>
      <c r="S217" s="57"/>
    </row>
    <row r="218" spans="1:134" s="2" customFormat="1" ht="12.75">
      <c r="A218" s="31"/>
      <c r="B218" s="88"/>
      <c r="C218" s="30"/>
      <c r="D218" s="42"/>
      <c r="E218" s="30"/>
      <c r="F218" s="22"/>
      <c r="G218" s="54"/>
      <c r="H218" s="11"/>
      <c r="I218" s="39"/>
      <c r="J218" s="84"/>
      <c r="K218" s="32"/>
      <c r="L218" s="34"/>
      <c r="M218" s="85"/>
      <c r="N218" s="12"/>
      <c r="O218" s="25"/>
      <c r="P218" s="84"/>
      <c r="Q218" s="32"/>
      <c r="R218" s="34"/>
      <c r="S218" s="57"/>
      <c r="T218" s="12"/>
      <c r="U218" s="25"/>
      <c r="V218" s="35"/>
      <c r="W218" s="32"/>
      <c r="X218" s="34"/>
      <c r="Y218" s="28"/>
      <c r="Z218" s="13"/>
      <c r="AA218" s="13"/>
      <c r="AB218" s="10"/>
      <c r="AC218" s="29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</row>
    <row r="219" spans="5:19" ht="12.75">
      <c r="E219" s="30"/>
      <c r="M219" s="85"/>
      <c r="S219" s="57"/>
    </row>
    <row r="220" spans="5:19" ht="12.75">
      <c r="E220" s="30"/>
      <c r="M220" s="85"/>
      <c r="S220" s="57"/>
    </row>
    <row r="221" spans="5:19" ht="12.75">
      <c r="E221" s="30"/>
      <c r="M221" s="85"/>
      <c r="S221" s="57"/>
    </row>
    <row r="222" spans="5:19" ht="12.75">
      <c r="E222" s="30"/>
      <c r="M222" s="85"/>
      <c r="S222" s="57"/>
    </row>
    <row r="223" spans="5:19" ht="12.75">
      <c r="E223" s="30"/>
      <c r="M223" s="85"/>
      <c r="S223" s="57"/>
    </row>
    <row r="224" spans="5:19" ht="12.75">
      <c r="E224" s="30"/>
      <c r="M224" s="85"/>
      <c r="S224" s="57"/>
    </row>
    <row r="225" spans="5:19" ht="12.75">
      <c r="E225" s="30"/>
      <c r="M225" s="85"/>
      <c r="S225" s="57"/>
    </row>
    <row r="226" spans="5:19" ht="12.75">
      <c r="E226" s="30"/>
      <c r="M226" s="85"/>
      <c r="S226" s="57"/>
    </row>
    <row r="227" spans="5:19" ht="12.75">
      <c r="E227" s="30"/>
      <c r="M227" s="85"/>
      <c r="S227" s="57"/>
    </row>
    <row r="228" spans="5:19" ht="12.75">
      <c r="E228" s="30"/>
      <c r="M228" s="85"/>
      <c r="S228" s="57"/>
    </row>
    <row r="229" spans="5:19" ht="12.75">
      <c r="E229" s="30"/>
      <c r="M229" s="85"/>
      <c r="S229" s="57"/>
    </row>
    <row r="230" spans="5:19" ht="12.75">
      <c r="E230" s="30"/>
      <c r="M230" s="85"/>
      <c r="S230" s="57"/>
    </row>
    <row r="231" spans="5:19" ht="12.75">
      <c r="E231" s="30"/>
      <c r="M231" s="85"/>
      <c r="S231" s="57"/>
    </row>
    <row r="232" spans="5:19" ht="12.75">
      <c r="E232" s="30"/>
      <c r="M232" s="85"/>
      <c r="S232" s="57"/>
    </row>
    <row r="233" spans="5:19" ht="12.75">
      <c r="E233" s="30"/>
      <c r="M233" s="85"/>
      <c r="S233" s="57"/>
    </row>
    <row r="234" spans="5:19" ht="12.75">
      <c r="E234" s="30"/>
      <c r="M234" s="85"/>
      <c r="S234" s="57"/>
    </row>
    <row r="235" spans="5:19" ht="12.75">
      <c r="E235" s="30"/>
      <c r="M235" s="85"/>
      <c r="S235" s="57"/>
    </row>
    <row r="236" spans="5:19" ht="12.75">
      <c r="E236" s="30"/>
      <c r="M236" s="85"/>
      <c r="S236" s="57"/>
    </row>
    <row r="237" spans="5:19" ht="12.75">
      <c r="E237" s="30"/>
      <c r="M237" s="85"/>
      <c r="S237" s="57"/>
    </row>
    <row r="238" spans="5:19" ht="12.75">
      <c r="E238" s="30"/>
      <c r="M238" s="85"/>
      <c r="S238" s="57"/>
    </row>
    <row r="239" spans="5:19" ht="12.75">
      <c r="E239" s="30"/>
      <c r="M239" s="85"/>
      <c r="S239" s="57"/>
    </row>
    <row r="240" spans="5:19" ht="12.75">
      <c r="E240" s="30"/>
      <c r="M240" s="85"/>
      <c r="S240" s="57"/>
    </row>
    <row r="241" spans="5:19" ht="12.75">
      <c r="E241" s="30"/>
      <c r="M241" s="85"/>
      <c r="S241" s="57"/>
    </row>
    <row r="242" spans="5:19" ht="12.75">
      <c r="E242" s="30"/>
      <c r="M242" s="85"/>
      <c r="S242" s="57"/>
    </row>
    <row r="243" spans="5:19" ht="12.75">
      <c r="E243" s="30"/>
      <c r="M243" s="85"/>
      <c r="S243" s="57"/>
    </row>
    <row r="244" spans="5:19" ht="12.75">
      <c r="E244" s="30"/>
      <c r="M244" s="85"/>
      <c r="S244" s="57"/>
    </row>
    <row r="245" spans="5:19" ht="12.75">
      <c r="E245" s="30"/>
      <c r="M245" s="85"/>
      <c r="S245" s="57"/>
    </row>
    <row r="246" spans="5:19" ht="12.75">
      <c r="E246" s="30"/>
      <c r="M246" s="85"/>
      <c r="S246" s="57"/>
    </row>
    <row r="247" spans="5:19" ht="12.75">
      <c r="E247" s="30"/>
      <c r="M247" s="85"/>
      <c r="S247" s="57"/>
    </row>
    <row r="248" spans="5:19" ht="12.75">
      <c r="E248" s="30"/>
      <c r="M248" s="85"/>
      <c r="S248" s="57"/>
    </row>
    <row r="249" spans="5:19" ht="12.75">
      <c r="E249" s="30"/>
      <c r="M249" s="85"/>
      <c r="S249" s="57"/>
    </row>
    <row r="250" spans="5:19" ht="12.75">
      <c r="E250" s="30"/>
      <c r="M250" s="85"/>
      <c r="S250" s="57"/>
    </row>
    <row r="251" spans="5:19" ht="12.75">
      <c r="E251" s="30"/>
      <c r="M251" s="85"/>
      <c r="S251" s="57"/>
    </row>
    <row r="252" spans="5:19" ht="12.75">
      <c r="E252" s="30"/>
      <c r="M252" s="85"/>
      <c r="S252" s="57"/>
    </row>
    <row r="253" spans="5:19" ht="12.75">
      <c r="E253" s="30"/>
      <c r="M253" s="85"/>
      <c r="S253" s="57"/>
    </row>
    <row r="254" spans="5:19" ht="12.75">
      <c r="E254" s="30"/>
      <c r="M254" s="85"/>
      <c r="S254" s="57"/>
    </row>
    <row r="255" spans="5:19" ht="12.75">
      <c r="E255" s="30"/>
      <c r="M255" s="85"/>
      <c r="S255" s="57"/>
    </row>
    <row r="256" spans="5:19" ht="12.75">
      <c r="E256" s="30"/>
      <c r="M256" s="85"/>
      <c r="S256" s="57"/>
    </row>
    <row r="257" spans="5:19" ht="12.75">
      <c r="E257" s="30"/>
      <c r="M257" s="85"/>
      <c r="S257" s="57"/>
    </row>
    <row r="258" spans="5:19" ht="12.75">
      <c r="E258" s="30"/>
      <c r="M258" s="85"/>
      <c r="S258" s="57"/>
    </row>
    <row r="259" spans="5:19" ht="12.75">
      <c r="E259" s="30"/>
      <c r="M259" s="85"/>
      <c r="S259" s="57"/>
    </row>
    <row r="260" spans="5:19" ht="12.75">
      <c r="E260" s="30"/>
      <c r="M260" s="85"/>
      <c r="S260" s="57"/>
    </row>
    <row r="261" spans="5:19" ht="12.75">
      <c r="E261" s="30"/>
      <c r="M261" s="85"/>
      <c r="S261" s="57"/>
    </row>
    <row r="262" spans="5:19" ht="12.75">
      <c r="E262" s="30"/>
      <c r="M262" s="85"/>
      <c r="S262" s="57"/>
    </row>
    <row r="263" spans="5:19" ht="12.75">
      <c r="E263" s="30"/>
      <c r="M263" s="85"/>
      <c r="S263" s="57"/>
    </row>
    <row r="264" spans="5:19" ht="12.75">
      <c r="E264" s="30"/>
      <c r="M264" s="85"/>
      <c r="S264" s="57"/>
    </row>
    <row r="265" spans="5:19" ht="12.75">
      <c r="E265" s="30"/>
      <c r="M265" s="85"/>
      <c r="S265" s="57"/>
    </row>
    <row r="266" spans="5:19" ht="12.75">
      <c r="E266" s="30"/>
      <c r="M266" s="85"/>
      <c r="S266" s="57"/>
    </row>
    <row r="267" spans="5:19" ht="12.75">
      <c r="E267" s="30"/>
      <c r="M267" s="85"/>
      <c r="S267" s="57"/>
    </row>
    <row r="268" spans="5:19" ht="12.75">
      <c r="E268" s="30"/>
      <c r="M268" s="85"/>
      <c r="S268" s="57"/>
    </row>
    <row r="269" spans="5:19" ht="12.75">
      <c r="E269" s="30"/>
      <c r="M269" s="85"/>
      <c r="S269" s="57"/>
    </row>
    <row r="270" spans="5:19" ht="12.75">
      <c r="E270" s="30"/>
      <c r="M270" s="85"/>
      <c r="S270" s="57"/>
    </row>
    <row r="271" spans="5:19" ht="12.75">
      <c r="E271" s="30"/>
      <c r="M271" s="85"/>
      <c r="S271" s="57"/>
    </row>
    <row r="272" spans="5:19" ht="12.75">
      <c r="E272" s="30"/>
      <c r="M272" s="85"/>
      <c r="S272" s="57"/>
    </row>
    <row r="273" spans="5:19" ht="12.75">
      <c r="E273" s="30"/>
      <c r="M273" s="85"/>
      <c r="S273" s="57"/>
    </row>
    <row r="274" spans="5:19" ht="12.75">
      <c r="E274" s="30"/>
      <c r="M274" s="85"/>
      <c r="S274" s="57"/>
    </row>
    <row r="275" spans="5:19" ht="12.75">
      <c r="E275" s="30"/>
      <c r="M275" s="85"/>
      <c r="S275" s="57"/>
    </row>
    <row r="276" spans="5:19" ht="12.75">
      <c r="E276" s="30"/>
      <c r="M276" s="85"/>
      <c r="S276" s="57"/>
    </row>
    <row r="277" spans="5:19" ht="12.75">
      <c r="E277" s="30"/>
      <c r="M277" s="85"/>
      <c r="S277" s="57"/>
    </row>
    <row r="278" spans="5:19" ht="12.75">
      <c r="E278" s="30"/>
      <c r="M278" s="85"/>
      <c r="S278" s="57"/>
    </row>
    <row r="279" spans="5:19" ht="12.75">
      <c r="E279" s="30"/>
      <c r="M279" s="85"/>
      <c r="S279" s="57"/>
    </row>
    <row r="280" spans="5:19" ht="12.75">
      <c r="E280" s="30"/>
      <c r="M280" s="85"/>
      <c r="S280" s="57"/>
    </row>
    <row r="281" spans="5:19" ht="12.75">
      <c r="E281" s="30"/>
      <c r="M281" s="85"/>
      <c r="S281" s="57"/>
    </row>
    <row r="282" spans="5:19" ht="12.75">
      <c r="E282" s="30"/>
      <c r="M282" s="85"/>
      <c r="S282" s="57"/>
    </row>
    <row r="283" spans="5:19" ht="12.75">
      <c r="E283" s="30"/>
      <c r="M283" s="85"/>
      <c r="S283" s="57"/>
    </row>
    <row r="284" spans="5:19" ht="12.75">
      <c r="E284" s="30"/>
      <c r="M284" s="85"/>
      <c r="S284" s="57"/>
    </row>
    <row r="285" spans="5:19" ht="12.75">
      <c r="E285" s="30"/>
      <c r="M285" s="85"/>
      <c r="S285" s="57"/>
    </row>
    <row r="286" spans="5:19" ht="12.75">
      <c r="E286" s="30"/>
      <c r="M286" s="85"/>
      <c r="S286" s="57"/>
    </row>
    <row r="287" spans="5:19" ht="12.75">
      <c r="E287" s="30"/>
      <c r="M287" s="85"/>
      <c r="S287" s="57"/>
    </row>
    <row r="288" spans="5:19" ht="12.75">
      <c r="E288" s="30"/>
      <c r="M288" s="85"/>
      <c r="S288" s="57"/>
    </row>
    <row r="289" spans="5:19" ht="12.75">
      <c r="E289" s="30"/>
      <c r="M289" s="85"/>
      <c r="S289" s="57"/>
    </row>
    <row r="290" spans="5:19" ht="12.75">
      <c r="E290" s="30"/>
      <c r="M290" s="85"/>
      <c r="S290" s="57"/>
    </row>
    <row r="291" spans="5:19" ht="12.75">
      <c r="E291" s="30"/>
      <c r="M291" s="85"/>
      <c r="S291" s="57"/>
    </row>
    <row r="292" spans="5:19" ht="12.75">
      <c r="E292" s="30"/>
      <c r="M292" s="85"/>
      <c r="S292" s="57"/>
    </row>
    <row r="293" spans="5:19" ht="12.75">
      <c r="E293" s="30"/>
      <c r="M293" s="85"/>
      <c r="S293" s="57"/>
    </row>
    <row r="294" spans="5:19" ht="12.75">
      <c r="E294" s="30"/>
      <c r="M294" s="85"/>
      <c r="S294" s="57"/>
    </row>
    <row r="295" spans="5:19" ht="12.75">
      <c r="E295" s="30"/>
      <c r="M295" s="85"/>
      <c r="S295" s="57"/>
    </row>
    <row r="296" spans="5:19" ht="12.75">
      <c r="E296" s="30"/>
      <c r="M296" s="85"/>
      <c r="S296" s="57"/>
    </row>
    <row r="297" spans="5:19" ht="12.75">
      <c r="E297" s="30"/>
      <c r="M297" s="85"/>
      <c r="S297" s="57"/>
    </row>
    <row r="298" spans="5:19" ht="12.75">
      <c r="E298" s="30"/>
      <c r="M298" s="85"/>
      <c r="S298" s="57"/>
    </row>
    <row r="299" spans="5:19" ht="12.75">
      <c r="E299" s="30"/>
      <c r="M299" s="85"/>
      <c r="S299" s="57"/>
    </row>
    <row r="300" spans="5:19" ht="12.75">
      <c r="E300" s="30"/>
      <c r="M300" s="85"/>
      <c r="S300" s="57"/>
    </row>
    <row r="301" spans="5:19" ht="12.75">
      <c r="E301" s="30"/>
      <c r="M301" s="85"/>
      <c r="S301" s="57"/>
    </row>
    <row r="302" spans="5:19" ht="12.75">
      <c r="E302" s="30"/>
      <c r="M302" s="85"/>
      <c r="S302" s="57"/>
    </row>
    <row r="303" spans="5:19" ht="12.75">
      <c r="E303" s="30"/>
      <c r="M303" s="85"/>
      <c r="S303" s="57"/>
    </row>
    <row r="304" spans="5:19" ht="12.75">
      <c r="E304" s="30"/>
      <c r="M304" s="85"/>
      <c r="S304" s="57"/>
    </row>
    <row r="305" spans="5:19" ht="12.75">
      <c r="E305" s="30"/>
      <c r="M305" s="85"/>
      <c r="S305" s="57"/>
    </row>
    <row r="306" spans="5:19" ht="12.75">
      <c r="E306" s="30"/>
      <c r="M306" s="85"/>
      <c r="S306" s="57"/>
    </row>
    <row r="307" spans="5:19" ht="12.75">
      <c r="E307" s="30"/>
      <c r="M307" s="85"/>
      <c r="S307" s="57"/>
    </row>
    <row r="308" spans="5:19" ht="12.75">
      <c r="E308" s="30"/>
      <c r="M308" s="85"/>
      <c r="S308" s="57"/>
    </row>
    <row r="309" spans="5:19" ht="12.75">
      <c r="E309" s="30"/>
      <c r="M309" s="85"/>
      <c r="S309" s="57"/>
    </row>
    <row r="310" spans="5:19" ht="12.75">
      <c r="E310" s="30"/>
      <c r="M310" s="85"/>
      <c r="S310" s="57"/>
    </row>
    <row r="311" spans="5:19" ht="12.75">
      <c r="E311" s="30"/>
      <c r="M311" s="85"/>
      <c r="S311" s="57"/>
    </row>
    <row r="312" spans="5:19" ht="12.75">
      <c r="E312" s="30"/>
      <c r="M312" s="85"/>
      <c r="S312" s="57"/>
    </row>
    <row r="313" spans="5:19" ht="12.75">
      <c r="E313" s="30"/>
      <c r="M313" s="85"/>
      <c r="S313" s="57"/>
    </row>
    <row r="314" spans="5:19" ht="12.75">
      <c r="E314" s="30"/>
      <c r="M314" s="85"/>
      <c r="S314" s="57"/>
    </row>
    <row r="315" spans="5:19" ht="12.75">
      <c r="E315" s="30"/>
      <c r="M315" s="85"/>
      <c r="S315" s="57"/>
    </row>
    <row r="316" spans="5:19" ht="12.75">
      <c r="E316" s="30"/>
      <c r="M316" s="85"/>
      <c r="S316" s="57"/>
    </row>
    <row r="317" spans="5:19" ht="12.75">
      <c r="E317" s="30"/>
      <c r="M317" s="85"/>
      <c r="S317" s="57"/>
    </row>
    <row r="318" spans="5:19" ht="12.75">
      <c r="E318" s="30"/>
      <c r="M318" s="85"/>
      <c r="S318" s="57"/>
    </row>
    <row r="319" spans="5:19" ht="12.75">
      <c r="E319" s="30"/>
      <c r="M319" s="85"/>
      <c r="S319" s="57"/>
    </row>
    <row r="320" spans="5:19" ht="12.75">
      <c r="E320" s="30"/>
      <c r="M320" s="85"/>
      <c r="S320" s="57"/>
    </row>
    <row r="321" spans="5:19" ht="12.75">
      <c r="E321" s="30"/>
      <c r="M321" s="85"/>
      <c r="S321" s="57"/>
    </row>
    <row r="322" spans="5:19" ht="12.75">
      <c r="E322" s="30"/>
      <c r="M322" s="85"/>
      <c r="S322" s="57"/>
    </row>
    <row r="323" spans="5:19" ht="12.75">
      <c r="E323" s="30"/>
      <c r="M323" s="85"/>
      <c r="S323" s="57"/>
    </row>
    <row r="324" spans="5:19" ht="12.75">
      <c r="E324" s="30"/>
      <c r="M324" s="85"/>
      <c r="S324" s="57"/>
    </row>
    <row r="325" spans="5:19" ht="12.75">
      <c r="E325" s="30"/>
      <c r="M325" s="85"/>
      <c r="S325" s="57"/>
    </row>
    <row r="326" spans="5:19" ht="12.75">
      <c r="E326" s="30"/>
      <c r="M326" s="85"/>
      <c r="S326" s="57"/>
    </row>
    <row r="327" spans="5:19" ht="12.75">
      <c r="E327" s="30"/>
      <c r="M327" s="85"/>
      <c r="S327" s="57"/>
    </row>
    <row r="328" spans="5:19" ht="12.75">
      <c r="E328" s="30"/>
      <c r="M328" s="85"/>
      <c r="S328" s="57"/>
    </row>
    <row r="329" spans="5:19" ht="12.75">
      <c r="E329" s="30"/>
      <c r="M329" s="85"/>
      <c r="S329" s="57"/>
    </row>
    <row r="330" spans="5:19" ht="12.75">
      <c r="E330" s="30"/>
      <c r="M330" s="85"/>
      <c r="S330" s="57"/>
    </row>
    <row r="331" spans="5:19" ht="12.75">
      <c r="E331" s="30"/>
      <c r="M331" s="85"/>
      <c r="S331" s="57"/>
    </row>
    <row r="332" spans="5:19" ht="12.75">
      <c r="E332" s="30"/>
      <c r="M332" s="85"/>
      <c r="S332" s="57"/>
    </row>
    <row r="333" spans="5:19" ht="12.75">
      <c r="E333" s="30"/>
      <c r="M333" s="85"/>
      <c r="S333" s="57"/>
    </row>
    <row r="334" spans="5:19" ht="12.75">
      <c r="E334" s="30"/>
      <c r="M334" s="85"/>
      <c r="S334" s="57"/>
    </row>
    <row r="335" spans="5:19" ht="12.75">
      <c r="E335" s="30"/>
      <c r="M335" s="85"/>
      <c r="S335" s="57"/>
    </row>
    <row r="336" spans="5:19" ht="12.75">
      <c r="E336" s="30"/>
      <c r="M336" s="85"/>
      <c r="S336" s="57"/>
    </row>
    <row r="337" spans="5:19" ht="12.75">
      <c r="E337" s="30"/>
      <c r="M337" s="85"/>
      <c r="S337" s="57"/>
    </row>
    <row r="338" spans="5:19" ht="12.75">
      <c r="E338" s="30"/>
      <c r="M338" s="85"/>
      <c r="S338" s="57"/>
    </row>
    <row r="339" spans="5:19" ht="12.75">
      <c r="E339" s="30"/>
      <c r="M339" s="85"/>
      <c r="S339" s="57"/>
    </row>
    <row r="340" spans="5:19" ht="12.75">
      <c r="E340" s="30"/>
      <c r="M340" s="85"/>
      <c r="S340" s="57"/>
    </row>
    <row r="341" spans="5:19" ht="12.75">
      <c r="E341" s="30"/>
      <c r="M341" s="85"/>
      <c r="S341" s="57"/>
    </row>
    <row r="342" spans="5:19" ht="12.75">
      <c r="E342" s="30"/>
      <c r="M342" s="85"/>
      <c r="S342" s="57"/>
    </row>
    <row r="343" spans="5:19" ht="12.75">
      <c r="E343" s="30"/>
      <c r="M343" s="85"/>
      <c r="S343" s="57"/>
    </row>
    <row r="344" spans="5:19" ht="12.75">
      <c r="E344" s="30"/>
      <c r="M344" s="85"/>
      <c r="S344" s="57"/>
    </row>
    <row r="345" spans="5:19" ht="12.75">
      <c r="E345" s="30"/>
      <c r="M345" s="85"/>
      <c r="S345" s="57"/>
    </row>
    <row r="346" spans="5:19" ht="12.75">
      <c r="E346" s="30"/>
      <c r="M346" s="85"/>
      <c r="S346" s="57"/>
    </row>
    <row r="347" spans="5:19" ht="12.75">
      <c r="E347" s="30"/>
      <c r="M347" s="85"/>
      <c r="S347" s="57"/>
    </row>
    <row r="348" spans="5:19" ht="12.75">
      <c r="E348" s="30"/>
      <c r="M348" s="85"/>
      <c r="S348" s="57"/>
    </row>
    <row r="349" spans="5:19" ht="12.75">
      <c r="E349" s="30"/>
      <c r="M349" s="85"/>
      <c r="S349" s="57"/>
    </row>
    <row r="350" spans="5:19" ht="12.75">
      <c r="E350" s="30"/>
      <c r="M350" s="85"/>
      <c r="S350" s="57"/>
    </row>
    <row r="351" spans="5:19" ht="12.75">
      <c r="E351" s="30"/>
      <c r="M351" s="85"/>
      <c r="S351" s="57"/>
    </row>
    <row r="352" spans="5:19" ht="12.75">
      <c r="E352" s="30"/>
      <c r="M352" s="85"/>
      <c r="S352" s="57"/>
    </row>
    <row r="353" spans="5:19" ht="12.75">
      <c r="E353" s="30"/>
      <c r="M353" s="85"/>
      <c r="S353" s="57"/>
    </row>
    <row r="354" spans="5:19" ht="12.75">
      <c r="E354" s="30"/>
      <c r="M354" s="85"/>
      <c r="S354" s="57"/>
    </row>
    <row r="355" spans="5:19" ht="12.75">
      <c r="E355" s="30"/>
      <c r="M355" s="85"/>
      <c r="S355" s="57"/>
    </row>
    <row r="356" spans="5:19" ht="12.75">
      <c r="E356" s="30"/>
      <c r="M356" s="85"/>
      <c r="S356" s="57"/>
    </row>
    <row r="357" spans="5:19" ht="12.75">
      <c r="E357" s="30"/>
      <c r="M357" s="85"/>
      <c r="S357" s="57"/>
    </row>
    <row r="358" spans="5:19" ht="12.75">
      <c r="E358" s="30"/>
      <c r="M358" s="85"/>
      <c r="S358" s="57"/>
    </row>
    <row r="359" spans="5:19" ht="12.75">
      <c r="E359" s="30"/>
      <c r="M359" s="85"/>
      <c r="S359" s="57"/>
    </row>
    <row r="360" spans="5:19" ht="12.75">
      <c r="E360" s="30"/>
      <c r="M360" s="85"/>
      <c r="S360" s="57"/>
    </row>
    <row r="361" spans="5:19" ht="12.75">
      <c r="E361" s="30"/>
      <c r="M361" s="85"/>
      <c r="S361" s="57"/>
    </row>
    <row r="362" spans="5:19" ht="12.75">
      <c r="E362" s="30"/>
      <c r="M362" s="85"/>
      <c r="S362" s="57"/>
    </row>
    <row r="363" spans="5:19" ht="12.75">
      <c r="E363" s="30"/>
      <c r="M363" s="85"/>
      <c r="S363" s="57"/>
    </row>
    <row r="364" spans="5:19" ht="12.75">
      <c r="E364" s="30"/>
      <c r="M364" s="85"/>
      <c r="S364" s="57"/>
    </row>
    <row r="365" spans="5:19" ht="12.75">
      <c r="E365" s="30"/>
      <c r="M365" s="85"/>
      <c r="S365" s="57"/>
    </row>
    <row r="366" spans="5:19" ht="12.75">
      <c r="E366" s="30"/>
      <c r="M366" s="85"/>
      <c r="S366" s="57"/>
    </row>
    <row r="367" spans="5:19" ht="12.75">
      <c r="E367" s="30"/>
      <c r="M367" s="85"/>
      <c r="S367" s="57"/>
    </row>
    <row r="368" spans="5:19" ht="12.75">
      <c r="E368" s="30"/>
      <c r="M368" s="85"/>
      <c r="S368" s="57"/>
    </row>
    <row r="369" spans="5:19" ht="12.75">
      <c r="E369" s="30"/>
      <c r="M369" s="85"/>
      <c r="S369" s="57"/>
    </row>
    <row r="370" spans="5:19" ht="12.75">
      <c r="E370" s="30"/>
      <c r="M370" s="85"/>
      <c r="S370" s="57"/>
    </row>
    <row r="371" spans="5:19" ht="12.75">
      <c r="E371" s="30"/>
      <c r="M371" s="85"/>
      <c r="S371" s="57"/>
    </row>
    <row r="372" spans="5:19" ht="12.75">
      <c r="E372" s="30"/>
      <c r="M372" s="85"/>
      <c r="S372" s="57"/>
    </row>
    <row r="373" spans="5:19" ht="12.75">
      <c r="E373" s="30"/>
      <c r="M373" s="85"/>
      <c r="S373" s="57"/>
    </row>
    <row r="374" spans="5:19" ht="12.75">
      <c r="E374" s="30"/>
      <c r="M374" s="85"/>
      <c r="S374" s="57"/>
    </row>
    <row r="375" spans="5:19" ht="12.75">
      <c r="E375" s="30"/>
      <c r="M375" s="85"/>
      <c r="S375" s="57"/>
    </row>
    <row r="376" spans="5:19" ht="12.75">
      <c r="E376" s="30"/>
      <c r="M376" s="85"/>
      <c r="S376" s="57"/>
    </row>
    <row r="377" spans="5:19" ht="12.75">
      <c r="E377" s="30"/>
      <c r="M377" s="85"/>
      <c r="S377" s="57"/>
    </row>
    <row r="378" spans="5:19" ht="12.75">
      <c r="E378" s="30"/>
      <c r="M378" s="85"/>
      <c r="S378" s="57"/>
    </row>
    <row r="379" spans="5:19" ht="12.75">
      <c r="E379" s="30"/>
      <c r="M379" s="85"/>
      <c r="S379" s="57"/>
    </row>
    <row r="380" spans="5:19" ht="12.75">
      <c r="E380" s="30"/>
      <c r="M380" s="85"/>
      <c r="S380" s="57"/>
    </row>
    <row r="381" spans="5:19" ht="12.75">
      <c r="E381" s="30"/>
      <c r="M381" s="85"/>
      <c r="S381" s="57"/>
    </row>
    <row r="382" spans="5:19" ht="12.75">
      <c r="E382" s="30"/>
      <c r="M382" s="85"/>
      <c r="S382" s="57"/>
    </row>
    <row r="383" spans="5:19" ht="12.75">
      <c r="E383" s="30"/>
      <c r="M383" s="85"/>
      <c r="S383" s="57"/>
    </row>
    <row r="384" spans="5:19" ht="12.75">
      <c r="E384" s="30"/>
      <c r="M384" s="85"/>
      <c r="S384" s="57"/>
    </row>
    <row r="385" spans="5:19" ht="12.75">
      <c r="E385" s="30"/>
      <c r="M385" s="85"/>
      <c r="S385" s="57"/>
    </row>
    <row r="386" spans="5:19" ht="12.75">
      <c r="E386" s="30"/>
      <c r="M386" s="85"/>
      <c r="S386" s="57"/>
    </row>
    <row r="387" spans="5:19" ht="12.75">
      <c r="E387" s="30"/>
      <c r="M387" s="85"/>
      <c r="S387" s="57"/>
    </row>
    <row r="388" spans="5:19" ht="12.75">
      <c r="E388" s="30"/>
      <c r="M388" s="85"/>
      <c r="S388" s="57"/>
    </row>
    <row r="389" spans="5:19" ht="12.75">
      <c r="E389" s="30"/>
      <c r="M389" s="85"/>
      <c r="S389" s="57"/>
    </row>
    <row r="390" spans="5:19" ht="12.75">
      <c r="E390" s="30"/>
      <c r="M390" s="85"/>
      <c r="S390" s="57"/>
    </row>
    <row r="391" spans="5:19" ht="12.75">
      <c r="E391" s="30"/>
      <c r="M391" s="85"/>
      <c r="S391" s="57"/>
    </row>
    <row r="392" spans="5:19" ht="12.75">
      <c r="E392" s="30"/>
      <c r="M392" s="85"/>
      <c r="S392" s="57"/>
    </row>
    <row r="393" spans="5:19" ht="12.75">
      <c r="E393" s="30"/>
      <c r="M393" s="85"/>
      <c r="S393" s="57"/>
    </row>
    <row r="394" spans="5:19" ht="12.75">
      <c r="E394" s="30"/>
      <c r="M394" s="85"/>
      <c r="S394" s="57"/>
    </row>
    <row r="395" spans="5:19" ht="12.75">
      <c r="E395" s="30"/>
      <c r="M395" s="85"/>
      <c r="S395" s="57"/>
    </row>
    <row r="396" spans="5:19" ht="12.75">
      <c r="E396" s="30"/>
      <c r="M396" s="85"/>
      <c r="S396" s="57"/>
    </row>
    <row r="397" spans="5:19" ht="12.75">
      <c r="E397" s="30"/>
      <c r="M397" s="85"/>
      <c r="S397" s="57"/>
    </row>
    <row r="398" spans="5:19" ht="12.75">
      <c r="E398" s="30"/>
      <c r="M398" s="85"/>
      <c r="S398" s="57"/>
    </row>
    <row r="399" spans="5:19" ht="12.75">
      <c r="E399" s="30"/>
      <c r="M399" s="85"/>
      <c r="S399" s="57"/>
    </row>
    <row r="400" spans="5:19" ht="12.75">
      <c r="E400" s="30"/>
      <c r="M400" s="85"/>
      <c r="S400" s="57"/>
    </row>
    <row r="401" spans="5:19" ht="12.75">
      <c r="E401" s="30"/>
      <c r="M401" s="85"/>
      <c r="S401" s="57"/>
    </row>
    <row r="402" spans="5:19" ht="12.75">
      <c r="E402" s="30"/>
      <c r="M402" s="85"/>
      <c r="S402" s="57"/>
    </row>
    <row r="403" spans="5:19" ht="12.75">
      <c r="E403" s="30"/>
      <c r="M403" s="85"/>
      <c r="S403" s="57"/>
    </row>
    <row r="404" spans="5:19" ht="12.75">
      <c r="E404" s="30"/>
      <c r="M404" s="85"/>
      <c r="S404" s="57"/>
    </row>
    <row r="405" spans="5:19" ht="12.75">
      <c r="E405" s="30"/>
      <c r="M405" s="85"/>
      <c r="S405" s="57"/>
    </row>
    <row r="406" spans="5:19" ht="12.75">
      <c r="E406" s="30"/>
      <c r="M406" s="85"/>
      <c r="S406" s="57"/>
    </row>
    <row r="407" spans="5:19" ht="12.75">
      <c r="E407" s="30"/>
      <c r="M407" s="85"/>
      <c r="S407" s="57"/>
    </row>
    <row r="408" spans="5:19" ht="12.75">
      <c r="E408" s="30"/>
      <c r="M408" s="85"/>
      <c r="S408" s="57"/>
    </row>
    <row r="409" spans="5:19" ht="12.75">
      <c r="E409" s="30"/>
      <c r="M409" s="85"/>
      <c r="S409" s="57"/>
    </row>
    <row r="410" spans="5:19" ht="12.75">
      <c r="E410" s="30"/>
      <c r="M410" s="85"/>
      <c r="S410" s="57"/>
    </row>
    <row r="411" spans="5:19" ht="12.75">
      <c r="E411" s="30"/>
      <c r="M411" s="85"/>
      <c r="S411" s="57"/>
    </row>
    <row r="412" spans="5:19" ht="12.75">
      <c r="E412" s="30"/>
      <c r="M412" s="85"/>
      <c r="S412" s="57"/>
    </row>
    <row r="413" spans="5:19" ht="12.75">
      <c r="E413" s="30"/>
      <c r="M413" s="85"/>
      <c r="S413" s="57"/>
    </row>
    <row r="414" spans="5:19" ht="12.75">
      <c r="E414" s="30"/>
      <c r="M414" s="85"/>
      <c r="S414" s="57"/>
    </row>
    <row r="415" spans="5:19" ht="12.75">
      <c r="E415" s="30"/>
      <c r="M415" s="85"/>
      <c r="S415" s="57"/>
    </row>
    <row r="416" spans="5:19" ht="12.75">
      <c r="E416" s="30"/>
      <c r="M416" s="85"/>
      <c r="S416" s="57"/>
    </row>
    <row r="417" spans="5:19" ht="12.75">
      <c r="E417" s="30"/>
      <c r="M417" s="85"/>
      <c r="S417" s="57"/>
    </row>
    <row r="418" spans="5:19" ht="12.75">
      <c r="E418" s="30"/>
      <c r="M418" s="85"/>
      <c r="S418" s="57"/>
    </row>
    <row r="419" spans="5:19" ht="12.75">
      <c r="E419" s="30"/>
      <c r="M419" s="85"/>
      <c r="S419" s="57"/>
    </row>
    <row r="420" spans="5:19" ht="12.75">
      <c r="E420" s="30"/>
      <c r="M420" s="85"/>
      <c r="S420" s="57"/>
    </row>
    <row r="421" spans="5:19" ht="12.75">
      <c r="E421" s="30"/>
      <c r="M421" s="85"/>
      <c r="S421" s="57"/>
    </row>
    <row r="422" spans="5:19" ht="12.75">
      <c r="E422" s="30"/>
      <c r="M422" s="85"/>
      <c r="S422" s="57"/>
    </row>
    <row r="423" spans="5:19" ht="12.75">
      <c r="E423" s="30"/>
      <c r="M423" s="85"/>
      <c r="S423" s="57"/>
    </row>
    <row r="424" spans="5:19" ht="12.75">
      <c r="E424" s="30"/>
      <c r="M424" s="85"/>
      <c r="S424" s="57"/>
    </row>
    <row r="425" spans="5:19" ht="12.75">
      <c r="E425" s="30"/>
      <c r="M425" s="85"/>
      <c r="S425" s="57"/>
    </row>
    <row r="426" spans="5:19" ht="12.75">
      <c r="E426" s="30"/>
      <c r="M426" s="85"/>
      <c r="S426" s="57"/>
    </row>
    <row r="427" spans="5:19" ht="12.75">
      <c r="E427" s="30"/>
      <c r="M427" s="85"/>
      <c r="S427" s="57"/>
    </row>
    <row r="428" spans="5:19" ht="12.75">
      <c r="E428" s="30"/>
      <c r="M428" s="85"/>
      <c r="S428" s="57"/>
    </row>
    <row r="429" spans="5:19" ht="12.75">
      <c r="E429" s="30"/>
      <c r="M429" s="85"/>
      <c r="S429" s="57"/>
    </row>
    <row r="430" spans="5:19" ht="12.75">
      <c r="E430" s="30"/>
      <c r="M430" s="85"/>
      <c r="S430" s="57"/>
    </row>
    <row r="431" spans="5:19" ht="12.75">
      <c r="E431" s="30"/>
      <c r="M431" s="85"/>
      <c r="S431" s="57"/>
    </row>
    <row r="432" spans="5:19" ht="12.75">
      <c r="E432" s="30"/>
      <c r="M432" s="85"/>
      <c r="S432" s="57"/>
    </row>
    <row r="433" spans="5:19" ht="12.75">
      <c r="E433" s="30"/>
      <c r="M433" s="85"/>
      <c r="S433" s="57"/>
    </row>
    <row r="434" spans="5:19" ht="12.75">
      <c r="E434" s="30"/>
      <c r="M434" s="85"/>
      <c r="S434" s="57"/>
    </row>
    <row r="435" spans="5:19" ht="12.75">
      <c r="E435" s="30"/>
      <c r="M435" s="85"/>
      <c r="S435" s="57"/>
    </row>
    <row r="436" spans="5:19" ht="12.75">
      <c r="E436" s="30"/>
      <c r="M436" s="85"/>
      <c r="S436" s="57"/>
    </row>
    <row r="437" spans="5:19" ht="12.75">
      <c r="E437" s="30"/>
      <c r="M437" s="85"/>
      <c r="S437" s="57"/>
    </row>
    <row r="438" spans="5:19" ht="12.75">
      <c r="E438" s="30"/>
      <c r="M438" s="85"/>
      <c r="S438" s="57"/>
    </row>
    <row r="439" spans="5:19" ht="12.75">
      <c r="E439" s="30"/>
      <c r="M439" s="85"/>
      <c r="S439" s="57"/>
    </row>
    <row r="440" spans="5:19" ht="12.75">
      <c r="E440" s="30"/>
      <c r="M440" s="85"/>
      <c r="S440" s="57"/>
    </row>
    <row r="441" spans="5:19" ht="12.75">
      <c r="E441" s="30"/>
      <c r="M441" s="85"/>
      <c r="S441" s="57"/>
    </row>
    <row r="442" spans="5:19" ht="12.75">
      <c r="E442" s="30"/>
      <c r="M442" s="85"/>
      <c r="S442" s="57"/>
    </row>
    <row r="443" spans="5:19" ht="12.75">
      <c r="E443" s="30"/>
      <c r="M443" s="85"/>
      <c r="S443" s="57"/>
    </row>
  </sheetData>
  <sheetProtection/>
  <autoFilter ref="A4:ED95">
    <sortState ref="A5:ED443">
      <sortCondition descending="1" sortBy="value" ref="I5:I443"/>
    </sortState>
  </autoFilter>
  <mergeCells count="5">
    <mergeCell ref="J2:L2"/>
    <mergeCell ref="M2:O2"/>
    <mergeCell ref="P2:R2"/>
    <mergeCell ref="S2:U2"/>
    <mergeCell ref="V2:X2"/>
  </mergeCells>
  <conditionalFormatting sqref="M5 J16:J34">
    <cfRule type="expression" priority="1549" dxfId="117">
      <formula>IF(Ranglijst!#REF!="N",TRUE,FALSE)</formula>
    </cfRule>
  </conditionalFormatting>
  <conditionalFormatting sqref="S49:S200 J35:J200 M49:M200 V49:V84">
    <cfRule type="expression" priority="727" dxfId="117">
      <formula>IF(Ranglijst!#REF!="N",TRUE,FALSE)</formula>
    </cfRule>
  </conditionalFormatting>
  <conditionalFormatting sqref="V85:V200 P85:P200">
    <cfRule type="expression" priority="725" dxfId="117">
      <formula>IF(Ranglijst!#REF!="N",TRUE,FALSE)</formula>
    </cfRule>
  </conditionalFormatting>
  <conditionalFormatting sqref="M7:M12 M14:M48">
    <cfRule type="expression" priority="714" dxfId="117">
      <formula>IF(Ranglijst!#REF!="N",TRUE,FALSE)</formula>
    </cfRule>
  </conditionalFormatting>
  <conditionalFormatting sqref="J5:J14">
    <cfRule type="expression" priority="715" dxfId="117">
      <formula>IF(Ranglijst!#REF!="N",TRUE,FALSE)</formula>
    </cfRule>
  </conditionalFormatting>
  <conditionalFormatting sqref="J5:J14">
    <cfRule type="expression" priority="702" dxfId="117">
      <formula>IF(Ranglijst!#REF!="N",TRUE,FALSE)</formula>
    </cfRule>
  </conditionalFormatting>
  <conditionalFormatting sqref="J15">
    <cfRule type="expression" priority="700" dxfId="117">
      <formula>IF(Ranglijst!#REF!="N",TRUE,FALSE)</formula>
    </cfRule>
  </conditionalFormatting>
  <conditionalFormatting sqref="J17:J34">
    <cfRule type="expression" priority="698" dxfId="117">
      <formula>IF(Ranglijst!#REF!="N",TRUE,FALSE)</formula>
    </cfRule>
  </conditionalFormatting>
  <conditionalFormatting sqref="J15">
    <cfRule type="expression" priority="628" dxfId="117">
      <formula>IF(Ranglijst!#REF!="N",TRUE,FALSE)</formula>
    </cfRule>
  </conditionalFormatting>
  <conditionalFormatting sqref="P5:P10">
    <cfRule type="expression" priority="375" dxfId="117">
      <formula>IF(Ranglijst!#REF!="N",TRUE,FALSE)</formula>
    </cfRule>
  </conditionalFormatting>
  <conditionalFormatting sqref="P49:P84">
    <cfRule type="expression" priority="374" dxfId="117">
      <formula>IF(Ranglijst!#REF!="N",TRUE,FALSE)</formula>
    </cfRule>
  </conditionalFormatting>
  <conditionalFormatting sqref="V7:V12">
    <cfRule type="expression" priority="290" dxfId="117">
      <formula>IF(Ranglijst!#REF!="N",TRUE,FALSE)</formula>
    </cfRule>
  </conditionalFormatting>
  <conditionalFormatting sqref="V5:V6 V16:V34">
    <cfRule type="expression" priority="289" dxfId="117">
      <formula>IF(Ranglijst!#REF!="N",TRUE,FALSE)</formula>
    </cfRule>
  </conditionalFormatting>
  <conditionalFormatting sqref="V14">
    <cfRule type="expression" priority="287" dxfId="117">
      <formula>IF(Ranglijst!#REF!="N",TRUE,FALSE)</formula>
    </cfRule>
  </conditionalFormatting>
  <conditionalFormatting sqref="V14 V36:V48">
    <cfRule type="expression" priority="286" dxfId="117">
      <formula>IF(Ranglijst!#REF!="N",TRUE,FALSE)</formula>
    </cfRule>
  </conditionalFormatting>
  <conditionalFormatting sqref="V15">
    <cfRule type="expression" priority="285" dxfId="117">
      <formula>IF(Ranglijst!#REF!="N",TRUE,FALSE)</formula>
    </cfRule>
  </conditionalFormatting>
  <conditionalFormatting sqref="V17">
    <cfRule type="expression" priority="284" dxfId="117">
      <formula>IF(Ranglijst!#REF!="N",TRUE,FALSE)</formula>
    </cfRule>
  </conditionalFormatting>
  <conditionalFormatting sqref="V20">
    <cfRule type="expression" priority="283" dxfId="117">
      <formula>IF(Ranglijst!#REF!="N",TRUE,FALSE)</formula>
    </cfRule>
  </conditionalFormatting>
  <conditionalFormatting sqref="V32">
    <cfRule type="expression" priority="282" dxfId="117">
      <formula>IF(Ranglijst!#REF!="N",TRUE,FALSE)</formula>
    </cfRule>
  </conditionalFormatting>
  <conditionalFormatting sqref="V35">
    <cfRule type="expression" priority="281" dxfId="117">
      <formula>IF(Ranglijst!#REF!="N",TRUE,FALSE)</formula>
    </cfRule>
  </conditionalFormatting>
  <conditionalFormatting sqref="V37">
    <cfRule type="expression" priority="280" dxfId="117">
      <formula>IF(Ranglijst!#REF!="N",TRUE,FALSE)</formula>
    </cfRule>
  </conditionalFormatting>
  <conditionalFormatting sqref="V42">
    <cfRule type="expression" priority="279" dxfId="117">
      <formula>IF(Ranglijst!#REF!="N",TRUE,FALSE)</formula>
    </cfRule>
  </conditionalFormatting>
  <conditionalFormatting sqref="V43">
    <cfRule type="expression" priority="278" dxfId="117">
      <formula>IF(Ranglijst!#REF!="N",TRUE,FALSE)</formula>
    </cfRule>
  </conditionalFormatting>
  <conditionalFormatting sqref="V48">
    <cfRule type="expression" priority="277" dxfId="117">
      <formula>IF(Ranglijst!#REF!="N",TRUE,FALSE)</formula>
    </cfRule>
  </conditionalFormatting>
  <conditionalFormatting sqref="V15">
    <cfRule type="expression" priority="257" dxfId="117">
      <formula>IF(Ranglijst!#REF!="N",TRUE,FALSE)</formula>
    </cfRule>
  </conditionalFormatting>
  <conditionalFormatting sqref="V18">
    <cfRule type="expression" priority="256" dxfId="117">
      <formula>IF(Ranglijst!#REF!="N",TRUE,FALSE)</formula>
    </cfRule>
  </conditionalFormatting>
  <conditionalFormatting sqref="V30">
    <cfRule type="expression" priority="255" dxfId="117">
      <formula>IF(Ranglijst!#REF!="N",TRUE,FALSE)</formula>
    </cfRule>
  </conditionalFormatting>
  <conditionalFormatting sqref="V35">
    <cfRule type="expression" priority="254" dxfId="117">
      <formula>IF(Ranglijst!#REF!="N",TRUE,FALSE)</formula>
    </cfRule>
  </conditionalFormatting>
  <conditionalFormatting sqref="V40">
    <cfRule type="expression" priority="253" dxfId="117">
      <formula>IF(Ranglijst!#REF!="N",TRUE,FALSE)</formula>
    </cfRule>
  </conditionalFormatting>
  <conditionalFormatting sqref="V41">
    <cfRule type="expression" priority="252" dxfId="117">
      <formula>IF(Ranglijst!#REF!="N",TRUE,FALSE)</formula>
    </cfRule>
  </conditionalFormatting>
  <conditionalFormatting sqref="V46">
    <cfRule type="expression" priority="251" dxfId="117">
      <formula>IF(Ranglijst!#REF!="N",TRUE,FALSE)</formula>
    </cfRule>
  </conditionalFormatting>
  <conditionalFormatting sqref="M6">
    <cfRule type="expression" priority="32" dxfId="117">
      <formula>IF(Ranglijst!#REF!="N",TRUE,FALSE)</formula>
    </cfRule>
  </conditionalFormatting>
  <conditionalFormatting sqref="S5">
    <cfRule type="expression" priority="31" dxfId="117">
      <formula>IF(Ranglijst!#REF!="N",TRUE,FALSE)</formula>
    </cfRule>
  </conditionalFormatting>
  <conditionalFormatting sqref="S7:S12 S14:S48">
    <cfRule type="expression" priority="30" dxfId="117">
      <formula>IF(Ranglijst!#REF!="N",TRUE,FALSE)</formula>
    </cfRule>
  </conditionalFormatting>
  <conditionalFormatting sqref="S6">
    <cfRule type="expression" priority="29" dxfId="117">
      <formula>IF(Ranglijst!#REF!="N",TRUE,FALSE)</formula>
    </cfRule>
  </conditionalFormatting>
  <conditionalFormatting sqref="M13">
    <cfRule type="expression" priority="15" dxfId="117">
      <formula>IF(Ranglijst!#REF!="N",TRUE,FALSE)</formula>
    </cfRule>
  </conditionalFormatting>
  <conditionalFormatting sqref="V13">
    <cfRule type="expression" priority="13" dxfId="117">
      <formula>IF(Ranglijst!#REF!="N",TRUE,FALSE)</formula>
    </cfRule>
  </conditionalFormatting>
  <conditionalFormatting sqref="S13">
    <cfRule type="expression" priority="10" dxfId="117">
      <formula>IF(Ranglijst!#REF!="N",TRUE,FALSE)</formula>
    </cfRule>
  </conditionalFormatting>
  <conditionalFormatting sqref="J17:J34">
    <cfRule type="expression" priority="4" dxfId="117">
      <formula>IF(Ranglijst!#REF!="N",TRUE,FALSE)</formula>
    </cfRule>
  </conditionalFormatting>
  <conditionalFormatting sqref="J16">
    <cfRule type="expression" priority="3" dxfId="117">
      <formula>IF(Ranglijst!#REF!="N",TRUE,FALSE)</formula>
    </cfRule>
  </conditionalFormatting>
  <conditionalFormatting sqref="J17:J34">
    <cfRule type="expression" priority="2" dxfId="117">
      <formula>IF(Ranglijst!#REF!="N",TRUE,FALSE)</formula>
    </cfRule>
  </conditionalFormatting>
  <conditionalFormatting sqref="P11:P48">
    <cfRule type="expression" priority="1" dxfId="117">
      <formula>IF(Ranglijst!#REF!="N",TRUE,FALSE)</formula>
    </cfRule>
  </conditionalFormatting>
  <printOptions gridLines="1"/>
  <pageMargins left="0.5511811023622047" right="0.4724409448818898" top="0.6692913385826772" bottom="0.6692913385826772" header="0.4724409448818898" footer="0.5118110236220472"/>
  <pageSetup orientation="landscape" paperSize="9" scale="86"/>
  <headerFooter alignWithMargins="0">
    <oddHeader>&amp;C&amp;A</oddHeader>
    <oddFooter>&amp;CPagina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Ranglijst 1996 IOU</dc:title>
  <dc:subject/>
  <dc:creator>BOERSMA</dc:creator>
  <cp:keywords/>
  <dc:description/>
  <cp:lastModifiedBy>Paul Rouffaer</cp:lastModifiedBy>
  <cp:lastPrinted>2019-10-12T19:12:44Z</cp:lastPrinted>
  <dcterms:created xsi:type="dcterms:W3CDTF">1997-08-28T11:48:36Z</dcterms:created>
  <dcterms:modified xsi:type="dcterms:W3CDTF">2022-03-15T20:29:49Z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dc6f62-bb58-4b94-b6ca-9af54699d31b_Enabled">
    <vt:lpwstr>True</vt:lpwstr>
  </property>
  <property fmtid="{D5CDD505-2E9C-101B-9397-08002B2CF9AE}" pid="3" name="MSIP_Label_d2dc6f62-bb58-4b94-b6ca-9af54699d31b_SiteId">
    <vt:lpwstr>00000000-0000-0000-0000-000000000000</vt:lpwstr>
  </property>
  <property fmtid="{D5CDD505-2E9C-101B-9397-08002B2CF9AE}" pid="4" name="MSIP_Label_d2dc6f62-bb58-4b94-b6ca-9af54699d31b_Ref">
    <vt:lpwstr>https://api.informationprotection.azure.com/api/00000000-0000-0000-0000-000000000000</vt:lpwstr>
  </property>
  <property fmtid="{D5CDD505-2E9C-101B-9397-08002B2CF9AE}" pid="5" name="MSIP_Label_d2dc6f62-bb58-4b94-b6ca-9af54699d31b_Owner">
    <vt:lpwstr>janwillem.scheerder@kpn.com</vt:lpwstr>
  </property>
  <property fmtid="{D5CDD505-2E9C-101B-9397-08002B2CF9AE}" pid="6" name="MSIP_Label_d2dc6f62-bb58-4b94-b6ca-9af54699d31b_SetDate">
    <vt:lpwstr>2018-04-05T19:11:09.9651710+02:00</vt:lpwstr>
  </property>
  <property fmtid="{D5CDD505-2E9C-101B-9397-08002B2CF9AE}" pid="7" name="MSIP_Label_d2dc6f62-bb58-4b94-b6ca-9af54699d31b_Name">
    <vt:lpwstr>Intern gebruik</vt:lpwstr>
  </property>
  <property fmtid="{D5CDD505-2E9C-101B-9397-08002B2CF9AE}" pid="8" name="MSIP_Label_d2dc6f62-bb58-4b94-b6ca-9af54699d31b_Application">
    <vt:lpwstr>Microsoft Azure Information Protection</vt:lpwstr>
  </property>
  <property fmtid="{D5CDD505-2E9C-101B-9397-08002B2CF9AE}" pid="9" name="MSIP_Label_d2dc6f62-bb58-4b94-b6ca-9af54699d31b_Extended_MSFT_Method">
    <vt:lpwstr>Automatic</vt:lpwstr>
  </property>
  <property fmtid="{D5CDD505-2E9C-101B-9397-08002B2CF9AE}" pid="10" name="Sensitivity">
    <vt:lpwstr>Intern gebruik</vt:lpwstr>
  </property>
</Properties>
</file>