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32767" yWindow="500" windowWidth="25600" windowHeight="14100" tabRatio="733" activeTab="0"/>
  </bookViews>
  <sheets>
    <sheet name="Ranglijst" sheetId="1" r:id="rId1"/>
    <sheet name="Top 5" sheetId="2" r:id="rId2"/>
    <sheet name="VLOTEN" sheetId="3" r:id="rId3"/>
    <sheet name="Adelskalenderen" sheetId="4" r:id="rId4"/>
  </sheets>
  <externalReferences>
    <externalReference r:id="rId7"/>
  </externalReferences>
  <definedNames>
    <definedName name="_xlnm._FilterDatabase" localSheetId="3" hidden="1">'Adelskalenderen'!$C$2:$BE$76</definedName>
    <definedName name="_xlnm._FilterDatabase" localSheetId="0" hidden="1">'Ranglijst'!$A$4:$FU$82</definedName>
    <definedName name="_xlfn.XLOOKUP" hidden="1">#NAME?</definedName>
  </definedNames>
  <calcPr fullCalcOnLoad="1"/>
</workbook>
</file>

<file path=xl/comments1.xml><?xml version="1.0" encoding="utf-8"?>
<comments xmlns="http://schemas.openxmlformats.org/spreadsheetml/2006/main">
  <authors>
    <author>Paul Rouffaer</author>
  </authors>
  <commentList>
    <comment ref="K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L4" authorId="0">
      <text>
        <r>
          <rPr>
            <sz val="10"/>
            <color indexed="8"/>
            <rFont val="Tahoma"/>
            <family val="2"/>
          </rPr>
          <t xml:space="preserve">Gewicht wedstrijd
</t>
        </r>
      </text>
    </comment>
    <comment ref="O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N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Q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R4" authorId="0">
      <text>
        <r>
          <rPr>
            <sz val="10"/>
            <color indexed="8"/>
            <rFont val="Tahoma"/>
            <family val="2"/>
          </rPr>
          <t xml:space="preserve">Gewicht wedstrijd
</t>
        </r>
      </text>
    </comment>
    <comment ref="T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U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W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X4" authorId="0">
      <text>
        <r>
          <rPr>
            <sz val="10"/>
            <color indexed="8"/>
            <rFont val="Tahoma"/>
            <family val="2"/>
          </rPr>
          <t xml:space="preserve">Gewicht wedstrijd
</t>
        </r>
      </text>
    </comment>
    <comment ref="Z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AA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AC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AF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AG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AI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AH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AL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AK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AM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AO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AP4" authorId="0">
      <text>
        <r>
          <rPr>
            <sz val="10"/>
            <color indexed="8"/>
            <rFont val="Tahoma"/>
            <family val="2"/>
          </rPr>
          <t xml:space="preserve">Gewicht wedstrijd
</t>
        </r>
      </text>
    </comment>
    <comment ref="AR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AQ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AS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AU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AT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AX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AW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AY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BA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AZ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BB4" authorId="0">
      <text>
        <r>
          <rPr>
            <sz val="10"/>
            <color indexed="8"/>
            <rFont val="Tahoma"/>
            <family val="2"/>
          </rPr>
          <t xml:space="preserve">Gewicht wedstrijd
</t>
        </r>
      </text>
    </comment>
    <comment ref="BD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BC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BE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BG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BF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BH4" authorId="0">
      <text>
        <r>
          <rPr>
            <sz val="10"/>
            <color indexed="8"/>
            <rFont val="Tahoma"/>
            <family val="2"/>
          </rPr>
          <t xml:space="preserve">Gewicht wedstrijd
</t>
        </r>
      </text>
    </comment>
    <comment ref="BJ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BI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BK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BM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BL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BN4" authorId="0">
      <text>
        <r>
          <rPr>
            <sz val="10"/>
            <color indexed="8"/>
            <rFont val="Tahoma"/>
            <family val="2"/>
          </rPr>
          <t xml:space="preserve">Gewicht wedstrijd
</t>
        </r>
      </text>
    </comment>
    <comment ref="BP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BO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BQ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AB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Y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V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S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P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M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J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AE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AD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AV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AJ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</commentList>
</comments>
</file>

<file path=xl/comments4.xml><?xml version="1.0" encoding="utf-8"?>
<comments xmlns="http://schemas.openxmlformats.org/spreadsheetml/2006/main">
  <authors>
    <author>Paul Rouffaer</author>
  </authors>
  <commentList>
    <comment ref="E2" authorId="0">
      <text>
        <r>
          <rPr>
            <sz val="9"/>
            <color indexed="8"/>
            <rFont val="Tahoma"/>
            <family val="2"/>
          </rPr>
          <t xml:space="preserve">Toelichting: 
</t>
        </r>
        <r>
          <rPr>
            <sz val="9"/>
            <color indexed="8"/>
            <rFont val="Tahoma"/>
            <family val="2"/>
          </rPr>
          <t>1e plaats op IOU NLD eindrangschikking in een jaar (vanaf 1982): 10 punten, 2e plaats 9 punten etc t/m 10e plaats: 1 punt</t>
        </r>
      </text>
    </comment>
  </commentList>
</comments>
</file>

<file path=xl/sharedStrings.xml><?xml version="1.0" encoding="utf-8"?>
<sst xmlns="http://schemas.openxmlformats.org/spreadsheetml/2006/main" count="2169" uniqueCount="285">
  <si>
    <t>IOU</t>
  </si>
  <si>
    <t>RANGLIJST</t>
  </si>
  <si>
    <t xml:space="preserve"> </t>
  </si>
  <si>
    <t>totaal excl bonus</t>
  </si>
  <si>
    <t>totaal 5 beste wedtrijden</t>
  </si>
  <si>
    <t>bonus punten</t>
  </si>
  <si>
    <t>totaal ranglijst</t>
  </si>
  <si>
    <t>zeilnr.</t>
  </si>
  <si>
    <t>naam</t>
  </si>
  <si>
    <t>Aantal</t>
  </si>
  <si>
    <t>vloot</t>
  </si>
  <si>
    <t>regio</t>
  </si>
  <si>
    <t>Status</t>
  </si>
  <si>
    <t>Rookie</t>
  </si>
  <si>
    <t>Totaal</t>
  </si>
  <si>
    <t>b</t>
  </si>
  <si>
    <t>Belter</t>
  </si>
  <si>
    <t>Friesland</t>
  </si>
  <si>
    <t>Nieuwkoop</t>
  </si>
  <si>
    <t>Reeuwijk</t>
  </si>
  <si>
    <t>Rotterdam</t>
  </si>
  <si>
    <t>Spiegelplas</t>
  </si>
  <si>
    <t>Zuid</t>
  </si>
  <si>
    <t>Zuidlaardermeer</t>
  </si>
  <si>
    <t>Master</t>
  </si>
  <si>
    <t>Senior</t>
  </si>
  <si>
    <t>Young Rider</t>
  </si>
  <si>
    <t>Regatta Runner</t>
  </si>
  <si>
    <t>ptn</t>
  </si>
  <si>
    <t>*</t>
  </si>
  <si>
    <t>Thies Bosch</t>
  </si>
  <si>
    <t/>
  </si>
  <si>
    <t>GER 17</t>
  </si>
  <si>
    <t>Jan ten Hoeve</t>
  </si>
  <si>
    <t>Jan Willem van den Hondel</t>
  </si>
  <si>
    <t>Onno Yntema</t>
  </si>
  <si>
    <t>Luuk Kuijper</t>
  </si>
  <si>
    <t>Luut de Zee</t>
  </si>
  <si>
    <t>Bart de Zee</t>
  </si>
  <si>
    <t>NED 17</t>
  </si>
  <si>
    <t>Ton Op de Weegh</t>
  </si>
  <si>
    <t>Fedde Sonnema</t>
  </si>
  <si>
    <t>Maarten Versluis</t>
  </si>
  <si>
    <t>Joop de Jong</t>
  </si>
  <si>
    <t>Jan de Best</t>
  </si>
  <si>
    <t>GER 84</t>
  </si>
  <si>
    <t>Jürgen Alberty</t>
  </si>
  <si>
    <t>Duitsland</t>
  </si>
  <si>
    <t>GER 1540</t>
  </si>
  <si>
    <t>Thomas Leitl</t>
  </si>
  <si>
    <t>Maurice Schonk</t>
  </si>
  <si>
    <t>Quintus Lampe</t>
  </si>
  <si>
    <t>NED 651</t>
  </si>
  <si>
    <t>Wessel Kuik</t>
  </si>
  <si>
    <t>Timo Weda</t>
  </si>
  <si>
    <t>Willem Overtoom</t>
  </si>
  <si>
    <t>Rob Wapenaar</t>
  </si>
  <si>
    <t>NED 678</t>
  </si>
  <si>
    <t>Ed van der Steene</t>
  </si>
  <si>
    <t>Henk Kuiper</t>
  </si>
  <si>
    <t>Siep Schukken</t>
  </si>
  <si>
    <t>Sybrand Vochteloo</t>
  </si>
  <si>
    <t>Jan van Amerongen</t>
  </si>
  <si>
    <t>Henri Boere</t>
  </si>
  <si>
    <t>Max Visser</t>
  </si>
  <si>
    <t>NED 680</t>
  </si>
  <si>
    <t>Arno Start</t>
  </si>
  <si>
    <t>Fred Schaaf</t>
  </si>
  <si>
    <t>Joep ten Brink</t>
  </si>
  <si>
    <t>Hans de Haas</t>
  </si>
  <si>
    <t>Wilco Aukes</t>
  </si>
  <si>
    <t>Jeroen Mickers</t>
  </si>
  <si>
    <t>Dirk Zwitser</t>
  </si>
  <si>
    <t>NED 516</t>
  </si>
  <si>
    <t>Michiel Eijsink</t>
  </si>
  <si>
    <t>NED 652</t>
  </si>
  <si>
    <t>Klaas de Boer</t>
  </si>
  <si>
    <t>Jan Krom</t>
  </si>
  <si>
    <t>Ward Boersma</t>
  </si>
  <si>
    <t>Rob Aukema</t>
  </si>
  <si>
    <t>Mike Huiskamp</t>
  </si>
  <si>
    <t>Titus Brandsma</t>
  </si>
  <si>
    <t>Fokko Ringnalda</t>
  </si>
  <si>
    <t>Herman van Eijk</t>
  </si>
  <si>
    <t>Hotze Braaksma</t>
  </si>
  <si>
    <t>BEL 2</t>
  </si>
  <si>
    <t>Klaas Watté</t>
  </si>
  <si>
    <t>Doeke Zwart</t>
  </si>
  <si>
    <t>GER 1545</t>
  </si>
  <si>
    <t>Jeen Nijdam</t>
  </si>
  <si>
    <t>NED 512</t>
  </si>
  <si>
    <t>Bouwe Bouma</t>
  </si>
  <si>
    <t>Wim van der Wal</t>
  </si>
  <si>
    <t>Melle Heerlien</t>
  </si>
  <si>
    <t>Cock van der Leden</t>
  </si>
  <si>
    <t>Pier Thomas Meintema</t>
  </si>
  <si>
    <t>Friso Por</t>
  </si>
  <si>
    <t>Wim Wobbes</t>
  </si>
  <si>
    <t>Wim Bech</t>
  </si>
  <si>
    <t>NED 585</t>
  </si>
  <si>
    <t>Sander Prins</t>
  </si>
  <si>
    <t>Marc Heijke</t>
  </si>
  <si>
    <t>Titus Bruggink</t>
  </si>
  <si>
    <t>Wim Bijlsma</t>
  </si>
  <si>
    <t>Timo Scharleman</t>
  </si>
  <si>
    <t>Robert Numan</t>
  </si>
  <si>
    <t>Benny Oldenbeuving</t>
  </si>
  <si>
    <t>Henk Schipperheijn</t>
  </si>
  <si>
    <t>Maurice Gerards</t>
  </si>
  <si>
    <t>NED 384</t>
  </si>
  <si>
    <t>Eric Kiebert</t>
  </si>
  <si>
    <t>Dick van Doorn</t>
  </si>
  <si>
    <t>NED 479</t>
  </si>
  <si>
    <t>Kees Buitendijk</t>
  </si>
  <si>
    <t>Harm Kooystra</t>
  </si>
  <si>
    <t>Walther Hesselink</t>
  </si>
  <si>
    <t>GER1458</t>
  </si>
  <si>
    <t>Fred Donk-Linschoten</t>
  </si>
  <si>
    <t>Onno Klazinga</t>
  </si>
  <si>
    <t>Niek van Vuure</t>
  </si>
  <si>
    <t>Ruud van der Zijden</t>
  </si>
  <si>
    <t>GER 55</t>
  </si>
  <si>
    <t>Wolfgang Höfener</t>
  </si>
  <si>
    <t>Vincent van Leeuwen</t>
  </si>
  <si>
    <t>Thees Scheen</t>
  </si>
  <si>
    <t>Stefan de Vries</t>
  </si>
  <si>
    <t>Ronald de Vries</t>
  </si>
  <si>
    <t>Reinout Plaatje</t>
  </si>
  <si>
    <t>NED 686</t>
  </si>
  <si>
    <t>Max Blom</t>
  </si>
  <si>
    <t>Martin Baas</t>
  </si>
  <si>
    <t>Henk Mik</t>
  </si>
  <si>
    <t>Henk de Groot</t>
  </si>
  <si>
    <t>Frieso Por</t>
  </si>
  <si>
    <t>Ben Tijssen</t>
  </si>
  <si>
    <t>NED 543</t>
  </si>
  <si>
    <t>Plaats</t>
  </si>
  <si>
    <t>Overall</t>
  </si>
  <si>
    <t>Vloot</t>
  </si>
  <si>
    <t>VLOOT</t>
  </si>
  <si>
    <t>Ranking</t>
  </si>
  <si>
    <t>Belterwiede</t>
  </si>
  <si>
    <t>Kralingen</t>
  </si>
  <si>
    <t>Zuidlaren</t>
  </si>
  <si>
    <t>Naam</t>
  </si>
  <si>
    <t>All time ranking</t>
  </si>
  <si>
    <t>PTN</t>
  </si>
  <si>
    <t>Ton op de Weegh</t>
  </si>
  <si>
    <t>Rinus Kagchelland</t>
  </si>
  <si>
    <t xml:space="preserve">Theo Meus </t>
  </si>
  <si>
    <t>Hans van der Kooy</t>
  </si>
  <si>
    <t>Nico Hofkamp</t>
  </si>
  <si>
    <t>Fred Moerman</t>
  </si>
  <si>
    <t xml:space="preserve">George Vossenberg </t>
  </si>
  <si>
    <t>Jacobus de Vries</t>
  </si>
  <si>
    <t>Peter Peet</t>
  </si>
  <si>
    <t xml:space="preserve">Mels Jongeneel </t>
  </si>
  <si>
    <t xml:space="preserve">Johan de Ruijter </t>
  </si>
  <si>
    <t>Kees Jongeneel</t>
  </si>
  <si>
    <t>Dolf Peet jr</t>
  </si>
  <si>
    <t>Jos de Jonge</t>
  </si>
  <si>
    <t>Fre Mik</t>
  </si>
  <si>
    <t>Wouter Hagoort</t>
  </si>
  <si>
    <t>Joop Roozenburg</t>
  </si>
  <si>
    <t>Bram vd Veen</t>
  </si>
  <si>
    <t>Dirk-Jan Kann</t>
  </si>
  <si>
    <t>Rob Breur</t>
  </si>
  <si>
    <t>Hans Iliohan</t>
  </si>
  <si>
    <t>Jan Jellema</t>
  </si>
  <si>
    <t>Dolf Peet</t>
  </si>
  <si>
    <t>Gerard ter Heide</t>
  </si>
  <si>
    <t>Eddie Rietveld</t>
  </si>
  <si>
    <t>Lex Gooijer</t>
  </si>
  <si>
    <t>Jan Kuik</t>
  </si>
  <si>
    <t>Ted Duyvestein</t>
  </si>
  <si>
    <t>Andries Berg</t>
  </si>
  <si>
    <t>Jan van Oosteroom</t>
  </si>
  <si>
    <t>Andre Lieberom</t>
  </si>
  <si>
    <t>Peter Zuidgeest</t>
  </si>
  <si>
    <t>Jan Hordijk</t>
  </si>
  <si>
    <t>Theo de Jong</t>
  </si>
  <si>
    <t>Henk Por</t>
  </si>
  <si>
    <t>Henk Paddenburg</t>
  </si>
  <si>
    <t>Jan Willem Scheerder</t>
  </si>
  <si>
    <t>Klaas Hofkamp</t>
  </si>
  <si>
    <t>Jan Croese</t>
  </si>
  <si>
    <t>Paashaas</t>
  </si>
  <si>
    <t>Voorjaarswedstrijden</t>
  </si>
  <si>
    <t>Heeg</t>
  </si>
  <si>
    <t>Gouwe Ouwe</t>
  </si>
  <si>
    <t>Bossche Bollen</t>
  </si>
  <si>
    <t>Ertveldplas</t>
  </si>
  <si>
    <t>OVK</t>
  </si>
  <si>
    <t>Zilvermeer</t>
  </si>
  <si>
    <t>IOK Oostenrijk</t>
  </si>
  <si>
    <t>IDM</t>
  </si>
  <si>
    <t>Vrijbuiter</t>
  </si>
  <si>
    <t>Loosdrecht</t>
  </si>
  <si>
    <t>EURO</t>
  </si>
  <si>
    <t xml:space="preserve">ONK  </t>
  </si>
  <si>
    <t>Herfstwedstrijden</t>
  </si>
  <si>
    <t>Biercup</t>
  </si>
  <si>
    <t>Finale</t>
  </si>
  <si>
    <t>Reserve</t>
  </si>
  <si>
    <t>Klaas-Jan Knoppers</t>
  </si>
  <si>
    <t>Herbert Rübsamen</t>
  </si>
  <si>
    <t>GER 554</t>
  </si>
  <si>
    <t>Detlef Munke</t>
  </si>
  <si>
    <t>GER 1425</t>
  </si>
  <si>
    <t>Mark Tichgelaar</t>
  </si>
  <si>
    <t>Wolfgangersee</t>
  </si>
  <si>
    <t>Braassem</t>
  </si>
  <si>
    <t>Muritz</t>
  </si>
  <si>
    <t>Cor Visser</t>
  </si>
  <si>
    <t>Bart van den Hondel</t>
  </si>
  <si>
    <t>NED 68</t>
  </si>
  <si>
    <t>NED 8</t>
  </si>
  <si>
    <t>NED 627</t>
  </si>
  <si>
    <t>Niet-lid</t>
  </si>
  <si>
    <t>X</t>
  </si>
  <si>
    <t>Zwitserland</t>
  </si>
  <si>
    <t>Geert Couperus</t>
  </si>
  <si>
    <t>Klaas Westerdijk</t>
  </si>
  <si>
    <t>NED 696</t>
  </si>
  <si>
    <t>NED 593</t>
  </si>
  <si>
    <t>NED 618</t>
  </si>
  <si>
    <t>NED 675</t>
  </si>
  <si>
    <t>NED 521</t>
  </si>
  <si>
    <t>NED 555</t>
  </si>
  <si>
    <t>NED 658</t>
  </si>
  <si>
    <t>NED 640</t>
  </si>
  <si>
    <t>NED 560</t>
  </si>
  <si>
    <t>NED 16</t>
  </si>
  <si>
    <t>NED 630</t>
  </si>
  <si>
    <t>NED 631</t>
  </si>
  <si>
    <t>NED 688</t>
  </si>
  <si>
    <t>NED 44</t>
  </si>
  <si>
    <t>NED 650</t>
  </si>
  <si>
    <t>NED 563</t>
  </si>
  <si>
    <t>NED 371</t>
  </si>
  <si>
    <t>NED 659</t>
  </si>
  <si>
    <t>NED 586</t>
  </si>
  <si>
    <t>NED 541</t>
  </si>
  <si>
    <t>NED 565</t>
  </si>
  <si>
    <t>NED 600</t>
  </si>
  <si>
    <t>NED 693</t>
  </si>
  <si>
    <t>NED 626</t>
  </si>
  <si>
    <t>NED 6</t>
  </si>
  <si>
    <t>NED 11</t>
  </si>
  <si>
    <t>NED 577</t>
  </si>
  <si>
    <t>NED 576</t>
  </si>
  <si>
    <t>NED 665</t>
  </si>
  <si>
    <t>NED 7</t>
  </si>
  <si>
    <t>NED 602</t>
  </si>
  <si>
    <t>NED 662</t>
  </si>
  <si>
    <t>NED 9</t>
  </si>
  <si>
    <t>NED 701</t>
  </si>
  <si>
    <t>NED 10</t>
  </si>
  <si>
    <t>NED 568</t>
  </si>
  <si>
    <t>NED 101</t>
  </si>
  <si>
    <t>NED 694</t>
  </si>
  <si>
    <t>NED 5</t>
  </si>
  <si>
    <t>NED 472</t>
  </si>
  <si>
    <t>NED 118</t>
  </si>
  <si>
    <t>NED 505</t>
  </si>
  <si>
    <t>NED 49</t>
  </si>
  <si>
    <t>NED 612</t>
  </si>
  <si>
    <t>NED 22</t>
  </si>
  <si>
    <t>NED 558</t>
  </si>
  <si>
    <t>NED 31</t>
  </si>
  <si>
    <t>NED 644</t>
  </si>
  <si>
    <t>NED 671</t>
  </si>
  <si>
    <t>NED 502</t>
  </si>
  <si>
    <t>NED 595</t>
  </si>
  <si>
    <t>NED 690</t>
  </si>
  <si>
    <t>Barbara Schol</t>
  </si>
  <si>
    <t>NED 5411</t>
  </si>
  <si>
    <t>Michael Kluin</t>
  </si>
  <si>
    <t>Zilveren Spiegel</t>
  </si>
  <si>
    <t>ONK Sprint en ZZ-Cup</t>
  </si>
  <si>
    <t>Goeingarijp</t>
  </si>
  <si>
    <t>9 juli 2024</t>
  </si>
  <si>
    <t>e.a. Arno Start</t>
  </si>
  <si>
    <t>e.a Wim van der Wal</t>
  </si>
  <si>
    <t>*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</si>
</sst>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yy"/>
  </numFmts>
  <fonts count="58">
    <font>
      <sz val="8"/>
      <name val="Arial"/>
      <family val="0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2"/>
      <color indexed="20"/>
      <name val="Calibri"/>
      <family val="2"/>
    </font>
    <font>
      <sz val="10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20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0"/>
      <color indexed="9"/>
      <name val="Arial"/>
      <family val="2"/>
    </font>
    <font>
      <b/>
      <sz val="24"/>
      <color indexed="10"/>
      <name val="Arial"/>
      <family val="2"/>
    </font>
    <font>
      <sz val="8"/>
      <color indexed="9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3"/>
      <name val="Lucida Grande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sz val="10"/>
      <color rgb="FF000000"/>
      <name val="Arial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9C0006"/>
      <name val="Calibri"/>
      <family val="2"/>
    </font>
    <font>
      <b/>
      <sz val="11"/>
      <color rgb="FFFFFFFF"/>
      <name val="Calibri"/>
      <family val="2"/>
    </font>
    <font>
      <sz val="10"/>
      <color theme="0"/>
      <name val="Arial"/>
      <family val="2"/>
    </font>
    <font>
      <b/>
      <sz val="24"/>
      <color rgb="FFFF0000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AA2B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AEEF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 style="medium"/>
      <right style="medium"/>
      <top style="medium"/>
      <bottom style="thin"/>
    </border>
  </borders>
  <cellStyleXfs count="63"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7" fillId="0" borderId="0">
      <alignment/>
      <protection/>
    </xf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Border="1" applyAlignment="1">
      <alignment vertical="center" wrapText="1"/>
    </xf>
    <xf numFmtId="0" fontId="52" fillId="26" borderId="11" xfId="39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52" fillId="26" borderId="0" xfId="39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13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1" fontId="7" fillId="0" borderId="14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7" fillId="0" borderId="17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0" fontId="7" fillId="0" borderId="0" xfId="0" applyFont="1" applyAlignment="1">
      <alignment vertical="center"/>
    </xf>
    <xf numFmtId="1" fontId="8" fillId="0" borderId="0" xfId="0" applyNumberFormat="1" applyFont="1" applyBorder="1" applyAlignment="1">
      <alignment/>
    </xf>
    <xf numFmtId="1" fontId="8" fillId="0" borderId="18" xfId="0" applyNumberFormat="1" applyFont="1" applyBorder="1" applyAlignment="1">
      <alignment/>
    </xf>
    <xf numFmtId="1" fontId="7" fillId="0" borderId="17" xfId="0" applyNumberFormat="1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10" fillId="0" borderId="0" xfId="0" applyFont="1" applyAlignment="1">
      <alignment/>
    </xf>
    <xf numFmtId="0" fontId="7" fillId="6" borderId="0" xfId="0" applyFont="1" applyFill="1" applyBorder="1" applyAlignment="1">
      <alignment/>
    </xf>
    <xf numFmtId="1" fontId="7" fillId="6" borderId="18" xfId="0" applyNumberFormat="1" applyFont="1" applyFill="1" applyBorder="1" applyAlignment="1">
      <alignment/>
    </xf>
    <xf numFmtId="0" fontId="7" fillId="6" borderId="18" xfId="0" applyFont="1" applyFill="1" applyBorder="1" applyAlignment="1">
      <alignment vertical="center"/>
    </xf>
    <xf numFmtId="0" fontId="7" fillId="6" borderId="17" xfId="0" applyFont="1" applyFill="1" applyBorder="1" applyAlignment="1">
      <alignment vertical="center"/>
    </xf>
    <xf numFmtId="0" fontId="12" fillId="6" borderId="19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5" fillId="34" borderId="20" xfId="0" applyFont="1" applyFill="1" applyBorder="1" applyAlignment="1">
      <alignment horizontal="center" vertical="center"/>
    </xf>
    <xf numFmtId="0" fontId="15" fillId="34" borderId="2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7" fillId="6" borderId="22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16" fontId="10" fillId="0" borderId="0" xfId="0" applyNumberFormat="1" applyFont="1" applyAlignment="1">
      <alignment/>
    </xf>
    <xf numFmtId="15" fontId="7" fillId="0" borderId="0" xfId="0" applyNumberFormat="1" applyFont="1" applyAlignment="1" quotePrefix="1">
      <alignment horizontal="left"/>
    </xf>
    <xf numFmtId="2" fontId="7" fillId="6" borderId="19" xfId="0" applyNumberFormat="1" applyFont="1" applyFill="1" applyBorder="1" applyAlignment="1">
      <alignment vertical="center" wrapText="1"/>
    </xf>
    <xf numFmtId="2" fontId="7" fillId="6" borderId="15" xfId="0" applyNumberFormat="1" applyFont="1" applyFill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0" fillId="35" borderId="0" xfId="0" applyFill="1" applyBorder="1" applyAlignment="1">
      <alignment/>
    </xf>
    <xf numFmtId="49" fontId="0" fillId="35" borderId="0" xfId="0" applyNumberFormat="1" applyFill="1" applyBorder="1" applyAlignment="1">
      <alignment/>
    </xf>
    <xf numFmtId="49" fontId="0" fillId="35" borderId="0" xfId="0" applyNumberFormat="1" applyFill="1" applyBorder="1" applyAlignment="1">
      <alignment vertical="top" wrapText="1"/>
    </xf>
    <xf numFmtId="0" fontId="15" fillId="34" borderId="23" xfId="0" applyFont="1" applyFill="1" applyBorder="1" applyAlignment="1">
      <alignment horizontal="left" vertical="center"/>
    </xf>
    <xf numFmtId="0" fontId="53" fillId="36" borderId="24" xfId="0" applyFont="1" applyFill="1" applyBorder="1" applyAlignment="1">
      <alignment horizontal="center" vertical="center" wrapText="1"/>
    </xf>
    <xf numFmtId="0" fontId="53" fillId="36" borderId="24" xfId="0" applyFont="1" applyFill="1" applyBorder="1" applyAlignment="1">
      <alignment horizontal="left" vertical="center" wrapText="1"/>
    </xf>
    <xf numFmtId="1" fontId="7" fillId="6" borderId="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0" fontId="0" fillId="0" borderId="0" xfId="0" applyFont="1" applyBorder="1" applyAlignment="1">
      <alignment/>
    </xf>
    <xf numFmtId="1" fontId="13" fillId="0" borderId="25" xfId="0" applyNumberFormat="1" applyFont="1" applyBorder="1" applyAlignment="1">
      <alignment horizontal="center"/>
    </xf>
    <xf numFmtId="1" fontId="13" fillId="0" borderId="16" xfId="0" applyNumberFormat="1" applyFont="1" applyBorder="1" applyAlignment="1">
      <alignment horizontal="center"/>
    </xf>
    <xf numFmtId="1" fontId="13" fillId="0" borderId="13" xfId="0" applyNumberFormat="1" applyFont="1" applyBorder="1" applyAlignment="1">
      <alignment horizontal="center"/>
    </xf>
    <xf numFmtId="0" fontId="54" fillId="0" borderId="16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textRotation="90" wrapText="1"/>
    </xf>
    <xf numFmtId="0" fontId="7" fillId="0" borderId="22" xfId="0" applyFont="1" applyBorder="1" applyAlignment="1">
      <alignment horizontal="center" vertical="center" wrapText="1"/>
    </xf>
    <xf numFmtId="16" fontId="7" fillId="0" borderId="26" xfId="0" applyNumberFormat="1" applyFont="1" applyBorder="1" applyAlignment="1">
      <alignment horizontal="center"/>
    </xf>
    <xf numFmtId="16" fontId="7" fillId="0" borderId="11" xfId="0" applyNumberFormat="1" applyFont="1" applyBorder="1" applyAlignment="1">
      <alignment horizontal="center"/>
    </xf>
    <xf numFmtId="16" fontId="7" fillId="0" borderId="27" xfId="0" applyNumberFormat="1" applyFont="1" applyBorder="1" applyAlignment="1">
      <alignment horizontal="center"/>
    </xf>
    <xf numFmtId="0" fontId="8" fillId="0" borderId="27" xfId="0" applyFont="1" applyBorder="1" applyAlignment="1">
      <alignment horizontal="center" vertical="center" textRotation="90" wrapText="1"/>
    </xf>
    <xf numFmtId="0" fontId="8" fillId="0" borderId="18" xfId="0" applyFont="1" applyBorder="1" applyAlignment="1">
      <alignment horizontal="center" vertical="center" textRotation="90" wrapText="1"/>
    </xf>
    <xf numFmtId="1" fontId="7" fillId="0" borderId="26" xfId="0" applyNumberFormat="1" applyFont="1" applyBorder="1" applyAlignment="1">
      <alignment horizontal="center" vertical="center" textRotation="90" wrapText="1"/>
    </xf>
    <xf numFmtId="1" fontId="7" fillId="0" borderId="17" xfId="0" applyNumberFormat="1" applyFont="1" applyBorder="1" applyAlignment="1">
      <alignment horizontal="center" vertical="center" textRotation="90" wrapText="1"/>
    </xf>
    <xf numFmtId="0" fontId="8" fillId="0" borderId="2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textRotation="90"/>
    </xf>
    <xf numFmtId="0" fontId="8" fillId="0" borderId="16" xfId="0" applyFont="1" applyBorder="1" applyAlignment="1">
      <alignment horizontal="center" vertical="center" textRotation="90"/>
    </xf>
    <xf numFmtId="0" fontId="8" fillId="0" borderId="2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textRotation="90"/>
    </xf>
    <xf numFmtId="0" fontId="52" fillId="26" borderId="27" xfId="39" applyFont="1" applyBorder="1" applyAlignment="1">
      <alignment horizontal="center" vertical="center" textRotation="90"/>
    </xf>
    <xf numFmtId="0" fontId="52" fillId="26" borderId="18" xfId="39" applyFont="1" applyBorder="1" applyAlignment="1">
      <alignment horizontal="center" vertical="center" textRotation="90"/>
    </xf>
    <xf numFmtId="0" fontId="55" fillId="0" borderId="16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3" xfId="0" applyFont="1" applyBorder="1" applyAlignment="1">
      <alignment/>
    </xf>
    <xf numFmtId="0" fontId="15" fillId="34" borderId="13" xfId="0" applyFont="1" applyFill="1" applyBorder="1" applyAlignment="1">
      <alignment horizontal="left" vertical="center"/>
    </xf>
    <xf numFmtId="0" fontId="0" fillId="0" borderId="0" xfId="0" applyAlignment="1">
      <alignment vertical="top" textRotation="90"/>
    </xf>
    <xf numFmtId="0" fontId="0" fillId="0" borderId="0" xfId="0" applyBorder="1" applyAlignment="1">
      <alignment vertical="top" textRotation="90"/>
    </xf>
    <xf numFmtId="0" fontId="0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Font="1" applyBorder="1" applyAlignment="1">
      <alignment vertical="top" textRotation="90"/>
    </xf>
    <xf numFmtId="0" fontId="0" fillId="0" borderId="0" xfId="0" applyFont="1" applyBorder="1" applyAlignment="1">
      <alignment vertical="top" textRotation="90" wrapText="1"/>
    </xf>
    <xf numFmtId="0" fontId="7" fillId="0" borderId="13" xfId="0" applyFont="1" applyBorder="1" applyAlignment="1">
      <alignment horizontal="center"/>
    </xf>
    <xf numFmtId="0" fontId="7" fillId="6" borderId="17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53" fillId="36" borderId="25" xfId="0" applyFont="1" applyFill="1" applyBorder="1" applyAlignment="1">
      <alignment horizontal="center" vertical="center" wrapText="1"/>
    </xf>
    <xf numFmtId="0" fontId="15" fillId="37" borderId="29" xfId="0" applyFont="1" applyFill="1" applyBorder="1" applyAlignment="1">
      <alignment horizontal="left" vertical="center"/>
    </xf>
    <xf numFmtId="0" fontId="15" fillId="37" borderId="20" xfId="0" applyFont="1" applyFill="1" applyBorder="1" applyAlignment="1">
      <alignment horizontal="left" vertical="center"/>
    </xf>
    <xf numFmtId="0" fontId="15" fillId="37" borderId="21" xfId="0" applyFont="1" applyFill="1" applyBorder="1" applyAlignment="1">
      <alignment horizontal="left" vertical="center"/>
    </xf>
    <xf numFmtId="0" fontId="54" fillId="0" borderId="16" xfId="0" applyFont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12" fillId="0" borderId="19" xfId="0" applyFont="1" applyBorder="1" applyAlignment="1">
      <alignment vertical="center" wrapText="1"/>
    </xf>
    <xf numFmtId="16" fontId="7" fillId="0" borderId="27" xfId="0" applyNumberFormat="1" applyFont="1" applyBorder="1" applyAlignment="1">
      <alignment/>
    </xf>
    <xf numFmtId="2" fontId="7" fillId="0" borderId="15" xfId="0" applyNumberFormat="1" applyFont="1" applyBorder="1" applyAlignment="1">
      <alignment/>
    </xf>
    <xf numFmtId="16" fontId="7" fillId="6" borderId="17" xfId="0" applyNumberFormat="1" applyFont="1" applyFill="1" applyBorder="1" applyAlignment="1">
      <alignment horizontal="center"/>
    </xf>
    <xf numFmtId="16" fontId="7" fillId="6" borderId="0" xfId="0" applyNumberFormat="1" applyFont="1" applyFill="1" applyBorder="1" applyAlignment="1">
      <alignment horizontal="center"/>
    </xf>
    <xf numFmtId="16" fontId="7" fillId="6" borderId="18" xfId="0" applyNumberFormat="1" applyFont="1" applyFill="1" applyBorder="1" applyAlignment="1">
      <alignment horizontal="center"/>
    </xf>
    <xf numFmtId="16" fontId="7" fillId="38" borderId="18" xfId="0" applyNumberFormat="1" applyFont="1" applyFill="1" applyBorder="1" applyAlignment="1">
      <alignment horizontal="center"/>
    </xf>
    <xf numFmtId="0" fontId="8" fillId="0" borderId="2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28" xfId="0" applyFont="1" applyBorder="1" applyAlignment="1">
      <alignment/>
    </xf>
    <xf numFmtId="15" fontId="0" fillId="0" borderId="0" xfId="0" applyNumberFormat="1" applyFont="1" applyAlignment="1">
      <alignment/>
    </xf>
    <xf numFmtId="0" fontId="7" fillId="0" borderId="17" xfId="0" applyFont="1" applyBorder="1" applyAlignment="1">
      <alignment horizontal="center" vertical="center"/>
    </xf>
    <xf numFmtId="0" fontId="7" fillId="6" borderId="18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1" fontId="7" fillId="6" borderId="19" xfId="0" applyNumberFormat="1" applyFont="1" applyFill="1" applyBorder="1" applyAlignment="1">
      <alignment vertical="center" wrapText="1"/>
    </xf>
    <xf numFmtId="0" fontId="8" fillId="0" borderId="18" xfId="0" applyFont="1" applyBorder="1" applyAlignment="1">
      <alignment horizontal="center"/>
    </xf>
    <xf numFmtId="0" fontId="8" fillId="0" borderId="25" xfId="0" applyFont="1" applyBorder="1" applyAlignment="1">
      <alignment horizontal="center" vertical="center" textRotation="90" wrapText="1"/>
    </xf>
    <xf numFmtId="0" fontId="8" fillId="0" borderId="2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6" borderId="22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d.docs.live.net\76930108ed58989e\Data%20Basis\Documents\DATA%20en%20Documenten\Documents\BEDRIJVEN_INSTELLINGEN\Verenigingen\IOU\IOU%20Ranglijstbeheer\uitslagen\2024%2005%20O%20O%20K%20Oostenrij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="150" zoomScaleNormal="150" zoomScalePageLayoutView="0" workbookViewId="0" topLeftCell="A1">
      <pane xSplit="9" ySplit="4" topLeftCell="AD5" activePane="bottomRight" state="frozen"/>
      <selection pane="topLeft" activeCell="A1" sqref="A1"/>
      <selection pane="topRight" activeCell="R1" sqref="R1"/>
      <selection pane="bottomLeft" activeCell="A5" sqref="A5"/>
      <selection pane="bottomRight" activeCell="A1" sqref="A1"/>
    </sheetView>
  </sheetViews>
  <sheetFormatPr defaultColWidth="6.83203125" defaultRowHeight="11.25"/>
  <cols>
    <col min="1" max="1" width="15.66015625" style="19" customWidth="1"/>
    <col min="2" max="2" width="16.66015625" style="121" bestFit="1" customWidth="1"/>
    <col min="3" max="3" width="36" style="28" bestFit="1" customWidth="1"/>
    <col min="4" max="4" width="5.66015625" style="43" customWidth="1"/>
    <col min="5" max="5" width="16.5" style="28" customWidth="1"/>
    <col min="6" max="6" width="6.66015625" style="20" customWidth="1"/>
    <col min="7" max="7" width="16.66015625" style="59" customWidth="1"/>
    <col min="8" max="8" width="7.16015625" style="130" customWidth="1"/>
    <col min="9" max="9" width="12" style="40" bestFit="1" customWidth="1"/>
    <col min="10" max="10" width="12.5" style="105" customWidth="1"/>
    <col min="11" max="11" width="2.5" style="30" hidden="1" customWidth="1"/>
    <col min="12" max="12" width="8.16015625" style="32" customWidth="1"/>
    <col min="13" max="13" width="13.66015625" style="50" customWidth="1"/>
    <col min="14" max="14" width="3" style="11" hidden="1" customWidth="1"/>
    <col min="15" max="15" width="8.16015625" style="23" customWidth="1"/>
    <col min="16" max="16" width="11.5" style="105" customWidth="1"/>
    <col min="17" max="17" width="6.66015625" style="30" hidden="1" customWidth="1"/>
    <col min="18" max="18" width="10" style="32" customWidth="1"/>
    <col min="19" max="19" width="13.66015625" style="23" customWidth="1"/>
    <col min="20" max="20" width="3" style="11" hidden="1" customWidth="1"/>
    <col min="21" max="21" width="10" style="23" customWidth="1"/>
    <col min="22" max="22" width="11.5" style="33" customWidth="1"/>
    <col min="23" max="23" width="3" style="30" hidden="1" customWidth="1"/>
    <col min="24" max="24" width="10" style="32" customWidth="1"/>
    <col min="25" max="25" width="13.66015625" style="23" customWidth="1"/>
    <col min="26" max="26" width="3" style="11" hidden="1" customWidth="1"/>
    <col min="27" max="27" width="10" style="23" customWidth="1"/>
    <col min="28" max="28" width="11.5" style="33" customWidth="1"/>
    <col min="29" max="29" width="3" style="30" hidden="1" customWidth="1"/>
    <col min="30" max="30" width="10" style="32" customWidth="1"/>
    <col min="31" max="31" width="12.16015625" style="23" customWidth="1"/>
    <col min="32" max="32" width="3" style="11" hidden="1" customWidth="1"/>
    <col min="33" max="33" width="7.66015625" style="23" customWidth="1"/>
    <col min="34" max="34" width="11.5" style="33" customWidth="1"/>
    <col min="35" max="35" width="3" style="30" hidden="1" customWidth="1"/>
    <col min="36" max="36" width="10" style="32" customWidth="1"/>
    <col min="37" max="37" width="13.66015625" style="23" customWidth="1"/>
    <col min="38" max="38" width="3" style="11" hidden="1" customWidth="1"/>
    <col min="39" max="39" width="10" style="23" customWidth="1"/>
    <col min="40" max="40" width="11.5" style="33" customWidth="1"/>
    <col min="41" max="41" width="3" style="30" hidden="1" customWidth="1"/>
    <col min="42" max="42" width="10" style="32" customWidth="1"/>
    <col min="43" max="43" width="10.66015625" style="23" hidden="1" customWidth="1"/>
    <col min="44" max="44" width="3" style="11" hidden="1" customWidth="1"/>
    <col min="45" max="45" width="10" style="23" hidden="1" customWidth="1"/>
    <col min="46" max="46" width="11.5" style="33" hidden="1" customWidth="1"/>
    <col min="47" max="47" width="3" style="30" hidden="1" customWidth="1"/>
    <col min="48" max="48" width="10" style="32" hidden="1" customWidth="1"/>
    <col min="49" max="49" width="10.66015625" style="23" hidden="1" customWidth="1"/>
    <col min="50" max="50" width="3" style="11" hidden="1" customWidth="1"/>
    <col min="51" max="51" width="10" style="23" hidden="1" customWidth="1"/>
    <col min="52" max="52" width="11.5" style="33" hidden="1" customWidth="1"/>
    <col min="53" max="53" width="3" style="30" hidden="1" customWidth="1"/>
    <col min="54" max="54" width="10" style="32" hidden="1" customWidth="1"/>
    <col min="55" max="55" width="10.66015625" style="23" hidden="1" customWidth="1"/>
    <col min="56" max="56" width="3" style="11" hidden="1" customWidth="1"/>
    <col min="57" max="57" width="10" style="23" hidden="1" customWidth="1"/>
    <col min="58" max="58" width="11.5" style="33" hidden="1" customWidth="1"/>
    <col min="59" max="59" width="3" style="30" hidden="1" customWidth="1"/>
    <col min="60" max="60" width="10" style="32" hidden="1" customWidth="1"/>
    <col min="61" max="61" width="10.66015625" style="23" hidden="1" customWidth="1"/>
    <col min="62" max="62" width="3" style="11" hidden="1" customWidth="1"/>
    <col min="63" max="63" width="10" style="23" hidden="1" customWidth="1"/>
    <col min="64" max="64" width="11.5" style="33" hidden="1" customWidth="1"/>
    <col min="65" max="65" width="3" style="30" hidden="1" customWidth="1"/>
    <col min="66" max="66" width="10" style="32" hidden="1" customWidth="1"/>
    <col min="67" max="67" width="10.66015625" style="23" hidden="1" customWidth="1"/>
    <col min="68" max="68" width="3" style="11" hidden="1" customWidth="1"/>
    <col min="69" max="69" width="9.66015625" style="23" hidden="1" customWidth="1"/>
    <col min="70" max="70" width="14" style="26" customWidth="1"/>
    <col min="71" max="71" width="10.5" style="12" customWidth="1"/>
    <col min="72" max="72" width="2.66015625" style="12" hidden="1" customWidth="1"/>
    <col min="73" max="73" width="8.5" style="10" customWidth="1"/>
    <col min="74" max="74" width="9" style="27" customWidth="1"/>
    <col min="75" max="16384" width="6.66015625" style="1" customWidth="1"/>
  </cols>
  <sheetData>
    <row r="1" spans="1:74" s="6" customFormat="1" ht="42" customHeight="1" thickBot="1">
      <c r="A1" s="92">
        <v>2024</v>
      </c>
      <c r="B1" s="92" t="s">
        <v>0</v>
      </c>
      <c r="C1" s="92" t="s">
        <v>1</v>
      </c>
      <c r="D1" s="85" t="s">
        <v>2</v>
      </c>
      <c r="E1" s="83" t="s">
        <v>2</v>
      </c>
      <c r="F1" s="90" t="s">
        <v>2</v>
      </c>
      <c r="G1" s="87" t="s">
        <v>2</v>
      </c>
      <c r="H1" s="89" t="s">
        <v>2</v>
      </c>
      <c r="I1" s="85" t="s">
        <v>2</v>
      </c>
      <c r="J1" s="51" t="s">
        <v>186</v>
      </c>
      <c r="K1" s="129">
        <v>2</v>
      </c>
      <c r="L1" s="34">
        <v>1</v>
      </c>
      <c r="M1" s="75" t="s">
        <v>187</v>
      </c>
      <c r="N1" s="8">
        <v>1</v>
      </c>
      <c r="O1" s="113">
        <v>2</v>
      </c>
      <c r="P1" s="51" t="s">
        <v>189</v>
      </c>
      <c r="Q1" s="129">
        <v>2</v>
      </c>
      <c r="R1" s="34">
        <v>3</v>
      </c>
      <c r="S1" s="75" t="s">
        <v>192</v>
      </c>
      <c r="T1" s="8">
        <v>3</v>
      </c>
      <c r="U1" s="35">
        <v>4</v>
      </c>
      <c r="V1" s="51" t="s">
        <v>190</v>
      </c>
      <c r="W1" s="129">
        <v>2</v>
      </c>
      <c r="X1" s="34">
        <v>5</v>
      </c>
      <c r="Y1" s="75" t="s">
        <v>194</v>
      </c>
      <c r="Z1" s="8">
        <v>3</v>
      </c>
      <c r="AA1" s="35">
        <v>6</v>
      </c>
      <c r="AB1" s="51" t="s">
        <v>198</v>
      </c>
      <c r="AC1" s="129">
        <v>3</v>
      </c>
      <c r="AD1" s="34">
        <v>7</v>
      </c>
      <c r="AE1" s="75" t="s">
        <v>278</v>
      </c>
      <c r="AF1" s="8">
        <v>2</v>
      </c>
      <c r="AG1" s="35">
        <v>8</v>
      </c>
      <c r="AH1" s="51" t="s">
        <v>279</v>
      </c>
      <c r="AI1" s="129">
        <v>1</v>
      </c>
      <c r="AJ1" s="34">
        <v>9</v>
      </c>
      <c r="AK1" s="75" t="s">
        <v>196</v>
      </c>
      <c r="AL1" s="8">
        <v>2</v>
      </c>
      <c r="AM1" s="35">
        <v>10</v>
      </c>
      <c r="AN1" s="51" t="s">
        <v>199</v>
      </c>
      <c r="AO1" s="129">
        <v>1</v>
      </c>
      <c r="AP1" s="34">
        <v>11</v>
      </c>
      <c r="AQ1" s="75" t="s">
        <v>195</v>
      </c>
      <c r="AR1" s="8">
        <v>3</v>
      </c>
      <c r="AS1" s="35">
        <v>12</v>
      </c>
      <c r="AT1" s="51" t="s">
        <v>200</v>
      </c>
      <c r="AU1" s="129">
        <v>1</v>
      </c>
      <c r="AV1" s="34">
        <v>13</v>
      </c>
      <c r="AW1" s="75" t="s">
        <v>201</v>
      </c>
      <c r="AX1" s="8">
        <v>1</v>
      </c>
      <c r="AY1" s="35">
        <v>14</v>
      </c>
      <c r="AZ1" s="51" t="s">
        <v>202</v>
      </c>
      <c r="BA1" s="129">
        <v>2</v>
      </c>
      <c r="BB1" s="34">
        <v>15</v>
      </c>
      <c r="BC1" s="75" t="s">
        <v>203</v>
      </c>
      <c r="BD1" s="8" t="s">
        <v>2</v>
      </c>
      <c r="BE1" s="35">
        <v>16</v>
      </c>
      <c r="BF1" s="51" t="s">
        <v>203</v>
      </c>
      <c r="BG1" s="55" t="s">
        <v>2</v>
      </c>
      <c r="BH1" s="34">
        <v>17</v>
      </c>
      <c r="BI1" s="75" t="s">
        <v>203</v>
      </c>
      <c r="BJ1" s="8" t="s">
        <v>2</v>
      </c>
      <c r="BK1" s="35">
        <v>18</v>
      </c>
      <c r="BL1" s="51" t="s">
        <v>203</v>
      </c>
      <c r="BM1" s="55" t="s">
        <v>2</v>
      </c>
      <c r="BN1" s="34">
        <v>19</v>
      </c>
      <c r="BO1" s="75" t="s">
        <v>203</v>
      </c>
      <c r="BP1" s="8" t="s">
        <v>2</v>
      </c>
      <c r="BQ1" s="35">
        <v>20</v>
      </c>
      <c r="BR1" s="81" t="s">
        <v>3</v>
      </c>
      <c r="BS1" s="73" t="s">
        <v>4</v>
      </c>
      <c r="BT1" s="7"/>
      <c r="BU1" s="73" t="s">
        <v>5</v>
      </c>
      <c r="BV1" s="79" t="s">
        <v>6</v>
      </c>
    </row>
    <row r="2" spans="1:74" s="3" customFormat="1" ht="30.75" customHeight="1" thickBot="1">
      <c r="A2" s="92" t="s">
        <v>2</v>
      </c>
      <c r="B2" s="120" t="s">
        <v>7</v>
      </c>
      <c r="C2" s="83" t="s">
        <v>8</v>
      </c>
      <c r="D2" s="85" t="s">
        <v>9</v>
      </c>
      <c r="E2" s="83" t="s">
        <v>10</v>
      </c>
      <c r="F2" s="90" t="s">
        <v>11</v>
      </c>
      <c r="G2" s="87" t="s">
        <v>12</v>
      </c>
      <c r="H2" s="131" t="s">
        <v>218</v>
      </c>
      <c r="I2" s="85" t="s">
        <v>14</v>
      </c>
      <c r="J2" s="135" t="s">
        <v>19</v>
      </c>
      <c r="K2" s="136"/>
      <c r="L2" s="137"/>
      <c r="M2" s="132" t="s">
        <v>188</v>
      </c>
      <c r="N2" s="133"/>
      <c r="O2" s="134"/>
      <c r="P2" s="135" t="s">
        <v>142</v>
      </c>
      <c r="Q2" s="136"/>
      <c r="R2" s="137"/>
      <c r="S2" s="132" t="s">
        <v>193</v>
      </c>
      <c r="T2" s="133"/>
      <c r="U2" s="134"/>
      <c r="V2" s="135" t="s">
        <v>191</v>
      </c>
      <c r="W2" s="136"/>
      <c r="X2" s="137"/>
      <c r="Y2" s="132" t="s">
        <v>210</v>
      </c>
      <c r="Z2" s="133"/>
      <c r="AA2" s="134"/>
      <c r="AB2" s="135" t="s">
        <v>220</v>
      </c>
      <c r="AC2" s="136"/>
      <c r="AD2" s="137"/>
      <c r="AE2" s="132" t="s">
        <v>21</v>
      </c>
      <c r="AF2" s="133"/>
      <c r="AG2" s="134"/>
      <c r="AH2" s="135" t="s">
        <v>143</v>
      </c>
      <c r="AI2" s="136"/>
      <c r="AJ2" s="137"/>
      <c r="AK2" s="132" t="s">
        <v>197</v>
      </c>
      <c r="AL2" s="133"/>
      <c r="AM2" s="134"/>
      <c r="AN2" s="135" t="s">
        <v>211</v>
      </c>
      <c r="AO2" s="136"/>
      <c r="AP2" s="137"/>
      <c r="AQ2" s="132" t="s">
        <v>212</v>
      </c>
      <c r="AR2" s="133"/>
      <c r="AS2" s="134"/>
      <c r="AT2" s="135" t="s">
        <v>280</v>
      </c>
      <c r="AU2" s="136"/>
      <c r="AV2" s="137"/>
      <c r="AW2" s="132" t="s">
        <v>141</v>
      </c>
      <c r="AX2" s="133"/>
      <c r="AY2" s="134"/>
      <c r="AZ2" s="135" t="s">
        <v>18</v>
      </c>
      <c r="BA2" s="136"/>
      <c r="BB2" s="137"/>
      <c r="BC2" s="132" t="s">
        <v>203</v>
      </c>
      <c r="BD2" s="133"/>
      <c r="BE2" s="134"/>
      <c r="BF2" s="135" t="s">
        <v>203</v>
      </c>
      <c r="BG2" s="136"/>
      <c r="BH2" s="137"/>
      <c r="BI2" s="132" t="s">
        <v>203</v>
      </c>
      <c r="BJ2" s="133"/>
      <c r="BK2" s="134"/>
      <c r="BL2" s="135" t="s">
        <v>203</v>
      </c>
      <c r="BM2" s="136"/>
      <c r="BN2" s="137"/>
      <c r="BO2" s="132" t="s">
        <v>203</v>
      </c>
      <c r="BP2" s="133"/>
      <c r="BQ2" s="134"/>
      <c r="BR2" s="82"/>
      <c r="BS2" s="74"/>
      <c r="BT2" s="9" t="s">
        <v>15</v>
      </c>
      <c r="BU2" s="74"/>
      <c r="BV2" s="80"/>
    </row>
    <row r="3" spans="1:74" s="4" customFormat="1" ht="13.5" customHeight="1">
      <c r="A3" s="72"/>
      <c r="B3" s="121"/>
      <c r="C3" s="84"/>
      <c r="D3" s="86"/>
      <c r="E3" s="84"/>
      <c r="F3" s="91"/>
      <c r="G3" s="88"/>
      <c r="H3" s="86"/>
      <c r="I3" s="86"/>
      <c r="J3" s="116">
        <v>45381</v>
      </c>
      <c r="K3" s="117"/>
      <c r="L3" s="118" t="s">
        <v>28</v>
      </c>
      <c r="M3" s="76">
        <v>45409</v>
      </c>
      <c r="N3" s="77"/>
      <c r="O3" s="114" t="s">
        <v>28</v>
      </c>
      <c r="P3" s="116">
        <v>45416</v>
      </c>
      <c r="Q3" s="117"/>
      <c r="R3" s="118" t="s">
        <v>28</v>
      </c>
      <c r="S3" s="76">
        <v>45430</v>
      </c>
      <c r="T3" s="77"/>
      <c r="U3" s="78" t="s">
        <v>28</v>
      </c>
      <c r="V3" s="116">
        <v>45437</v>
      </c>
      <c r="W3" s="117"/>
      <c r="X3" s="119" t="s">
        <v>28</v>
      </c>
      <c r="Y3" s="76">
        <v>45442</v>
      </c>
      <c r="Z3" s="77"/>
      <c r="AA3" s="78" t="s">
        <v>28</v>
      </c>
      <c r="AB3" s="116">
        <v>45448</v>
      </c>
      <c r="AC3" s="117"/>
      <c r="AD3" s="119" t="s">
        <v>28</v>
      </c>
      <c r="AE3" s="76">
        <v>45458</v>
      </c>
      <c r="AF3" s="77"/>
      <c r="AG3" s="78" t="s">
        <v>28</v>
      </c>
      <c r="AH3" s="116">
        <v>45472</v>
      </c>
      <c r="AI3" s="117"/>
      <c r="AJ3" s="119" t="s">
        <v>28</v>
      </c>
      <c r="AK3" s="76">
        <v>45479</v>
      </c>
      <c r="AL3" s="77"/>
      <c r="AM3" s="78" t="s">
        <v>28</v>
      </c>
      <c r="AN3" s="116">
        <v>45533</v>
      </c>
      <c r="AO3" s="117"/>
      <c r="AP3" s="119"/>
      <c r="AQ3" s="76">
        <v>45546</v>
      </c>
      <c r="AR3" s="77"/>
      <c r="AS3" s="78"/>
      <c r="AT3" s="116">
        <v>45556</v>
      </c>
      <c r="AU3" s="117"/>
      <c r="AV3" s="118"/>
      <c r="AW3" s="76">
        <v>45570</v>
      </c>
      <c r="AX3" s="77"/>
      <c r="AY3" s="78"/>
      <c r="AZ3" s="116">
        <v>45577</v>
      </c>
      <c r="BA3" s="117"/>
      <c r="BB3" s="118"/>
      <c r="BC3" s="76" t="s">
        <v>31</v>
      </c>
      <c r="BD3" s="77"/>
      <c r="BE3" s="78"/>
      <c r="BF3" s="116" t="s">
        <v>31</v>
      </c>
      <c r="BG3" s="117"/>
      <c r="BH3" s="118"/>
      <c r="BI3" s="76" t="s">
        <v>31</v>
      </c>
      <c r="BJ3" s="77"/>
      <c r="BK3" s="78"/>
      <c r="BL3" s="116" t="s">
        <v>31</v>
      </c>
      <c r="BM3" s="117"/>
      <c r="BN3" s="118"/>
      <c r="BO3" s="76" t="s">
        <v>31</v>
      </c>
      <c r="BP3" s="77"/>
      <c r="BQ3" s="78"/>
      <c r="BR3" s="82"/>
      <c r="BS3" s="74"/>
      <c r="BT3" s="12" t="s">
        <v>29</v>
      </c>
      <c r="BU3" s="74"/>
      <c r="BV3" s="80"/>
    </row>
    <row r="4" spans="1:74" s="5" customFormat="1" ht="13.5" thickBot="1">
      <c r="A4" s="111">
        <v>0</v>
      </c>
      <c r="B4" s="122"/>
      <c r="C4" s="13"/>
      <c r="D4" s="104"/>
      <c r="E4" s="13"/>
      <c r="F4" s="15"/>
      <c r="G4" s="58" t="s">
        <v>2</v>
      </c>
      <c r="H4" s="41"/>
      <c r="I4" s="41"/>
      <c r="J4" s="42">
        <v>16</v>
      </c>
      <c r="K4" s="48"/>
      <c r="L4" s="56">
        <v>1</v>
      </c>
      <c r="M4" s="52">
        <v>25</v>
      </c>
      <c r="N4" s="47"/>
      <c r="O4" s="115">
        <v>1</v>
      </c>
      <c r="P4" s="42">
        <v>22</v>
      </c>
      <c r="Q4" s="48"/>
      <c r="R4" s="56">
        <v>1</v>
      </c>
      <c r="S4" s="52">
        <v>13</v>
      </c>
      <c r="T4" s="47"/>
      <c r="U4" s="57">
        <v>1</v>
      </c>
      <c r="V4" s="42">
        <v>20</v>
      </c>
      <c r="W4" s="48"/>
      <c r="X4" s="56">
        <v>1</v>
      </c>
      <c r="Y4" s="52">
        <v>40</v>
      </c>
      <c r="Z4" s="47"/>
      <c r="AA4" s="57">
        <v>1.25</v>
      </c>
      <c r="AB4" s="42">
        <v>40</v>
      </c>
      <c r="AC4" s="48"/>
      <c r="AD4" s="57">
        <v>1.25</v>
      </c>
      <c r="AE4" s="52">
        <v>14</v>
      </c>
      <c r="AF4" s="47"/>
      <c r="AG4" s="57">
        <v>1</v>
      </c>
      <c r="AH4" s="42">
        <v>34</v>
      </c>
      <c r="AI4" s="48"/>
      <c r="AJ4" s="57">
        <v>1.25</v>
      </c>
      <c r="AK4" s="52">
        <v>18</v>
      </c>
      <c r="AL4" s="47"/>
      <c r="AM4" s="57">
        <v>1</v>
      </c>
      <c r="AN4" s="42"/>
      <c r="AO4" s="48">
        <v>67</v>
      </c>
      <c r="AP4" s="56">
        <v>1.25</v>
      </c>
      <c r="AQ4" s="52"/>
      <c r="AR4" s="47"/>
      <c r="AS4" s="57">
        <v>1.25</v>
      </c>
      <c r="AT4" s="42"/>
      <c r="AU4" s="48"/>
      <c r="AV4" s="57">
        <v>1</v>
      </c>
      <c r="AW4" s="52"/>
      <c r="AX4" s="47"/>
      <c r="AY4" s="57">
        <v>1.25</v>
      </c>
      <c r="AZ4" s="42"/>
      <c r="BA4" s="48"/>
      <c r="BB4" s="56">
        <v>1</v>
      </c>
      <c r="BC4" s="52">
        <v>0</v>
      </c>
      <c r="BD4" s="47"/>
      <c r="BE4" s="57">
        <v>1</v>
      </c>
      <c r="BF4" s="42">
        <v>0</v>
      </c>
      <c r="BG4" s="48"/>
      <c r="BH4" s="56">
        <v>1</v>
      </c>
      <c r="BI4" s="52">
        <v>0</v>
      </c>
      <c r="BJ4" s="47"/>
      <c r="BK4" s="57">
        <v>1</v>
      </c>
      <c r="BL4" s="42">
        <v>0</v>
      </c>
      <c r="BM4" s="48"/>
      <c r="BN4" s="56">
        <v>1</v>
      </c>
      <c r="BO4" s="52">
        <v>0</v>
      </c>
      <c r="BP4" s="47"/>
      <c r="BQ4" s="57">
        <v>1</v>
      </c>
      <c r="BR4" s="16"/>
      <c r="BS4" s="17"/>
      <c r="BT4" s="17"/>
      <c r="BU4" s="14"/>
      <c r="BV4" s="18"/>
    </row>
    <row r="5" spans="1:74" ht="12.75" customHeight="1">
      <c r="A5" s="19">
        <v>1</v>
      </c>
      <c r="B5" s="11" t="s">
        <v>269</v>
      </c>
      <c r="C5" s="49" t="s">
        <v>35</v>
      </c>
      <c r="D5" s="43">
        <v>5</v>
      </c>
      <c r="E5" s="49" t="s">
        <v>17</v>
      </c>
      <c r="F5" s="43">
        <v>1</v>
      </c>
      <c r="G5" s="49" t="s">
        <v>25</v>
      </c>
      <c r="H5" s="43" t="s">
        <v>2</v>
      </c>
      <c r="I5" s="39">
        <v>6509.569625757228</v>
      </c>
      <c r="K5" s="30" t="s">
        <v>31</v>
      </c>
      <c r="L5" s="31">
        <v>0</v>
      </c>
      <c r="M5" s="106">
        <v>1</v>
      </c>
      <c r="N5" s="11" t="s">
        <v>31</v>
      </c>
      <c r="O5" s="22">
        <v>1498.9400086720375</v>
      </c>
      <c r="Q5" s="30" t="s">
        <v>31</v>
      </c>
      <c r="R5" s="31">
        <v>0</v>
      </c>
      <c r="S5" s="106"/>
      <c r="T5" s="11" t="s">
        <v>31</v>
      </c>
      <c r="U5" s="22">
        <v>0</v>
      </c>
      <c r="V5" s="105"/>
      <c r="W5" s="30" t="s">
        <v>31</v>
      </c>
      <c r="X5" s="31">
        <v>0</v>
      </c>
      <c r="Y5" s="106"/>
      <c r="Z5" s="11" t="s">
        <v>31</v>
      </c>
      <c r="AA5" s="22">
        <v>0</v>
      </c>
      <c r="AB5" s="105">
        <v>15</v>
      </c>
      <c r="AC5" s="30">
        <v>1</v>
      </c>
      <c r="AD5" s="31">
        <v>658.7109153403514</v>
      </c>
      <c r="AE5" s="106">
        <v>2</v>
      </c>
      <c r="AF5" s="11">
        <v>1</v>
      </c>
      <c r="AG5" s="22">
        <v>946.0980400142565</v>
      </c>
      <c r="AH5" s="105">
        <v>1</v>
      </c>
      <c r="AI5" s="30" t="s">
        <v>31</v>
      </c>
      <c r="AJ5" s="31">
        <v>2040.598646302819</v>
      </c>
      <c r="AK5" s="106">
        <v>2</v>
      </c>
      <c r="AL5" s="124">
        <v>1</v>
      </c>
      <c r="AM5" s="22">
        <v>1055.2425094393247</v>
      </c>
      <c r="AN5" s="105"/>
      <c r="AO5" s="30" t="s">
        <v>31</v>
      </c>
      <c r="AP5" s="31">
        <v>0</v>
      </c>
      <c r="AQ5" s="106"/>
      <c r="AR5" s="11" t="s">
        <v>31</v>
      </c>
      <c r="AS5" s="22">
        <v>0</v>
      </c>
      <c r="AT5" s="105"/>
      <c r="AU5" s="30" t="s">
        <v>31</v>
      </c>
      <c r="AV5" s="31">
        <v>0</v>
      </c>
      <c r="AW5" s="106"/>
      <c r="AX5" s="11" t="s">
        <v>31</v>
      </c>
      <c r="AY5" s="22">
        <v>0</v>
      </c>
      <c r="AZ5" s="105"/>
      <c r="BA5" s="30" t="s">
        <v>31</v>
      </c>
      <c r="BB5" s="31">
        <v>0</v>
      </c>
      <c r="BC5" s="106"/>
      <c r="BD5" s="11" t="s">
        <v>31</v>
      </c>
      <c r="BE5" s="22">
        <v>0</v>
      </c>
      <c r="BF5" s="105"/>
      <c r="BG5" s="30" t="s">
        <v>31</v>
      </c>
      <c r="BH5" s="31">
        <v>0</v>
      </c>
      <c r="BI5" s="106"/>
      <c r="BJ5" s="11" t="s">
        <v>31</v>
      </c>
      <c r="BK5" s="22">
        <v>0</v>
      </c>
      <c r="BL5" s="105"/>
      <c r="BM5" s="30" t="s">
        <v>31</v>
      </c>
      <c r="BN5" s="31">
        <v>0</v>
      </c>
      <c r="BO5" s="106"/>
      <c r="BP5" s="11" t="s">
        <v>31</v>
      </c>
      <c r="BQ5" s="22">
        <v>0</v>
      </c>
      <c r="BR5" s="21">
        <v>6199.590119768789</v>
      </c>
      <c r="BS5" s="24">
        <v>6199.590119768789</v>
      </c>
      <c r="BT5" s="11" t="s">
        <v>284</v>
      </c>
      <c r="BU5" s="22">
        <v>309.9795059884395</v>
      </c>
      <c r="BV5" s="25">
        <v>6509.569625757228</v>
      </c>
    </row>
    <row r="6" spans="1:74" ht="12.75" customHeight="1">
      <c r="A6" s="19">
        <v>2</v>
      </c>
      <c r="B6" s="11" t="s">
        <v>216</v>
      </c>
      <c r="C6" s="49" t="s">
        <v>30</v>
      </c>
      <c r="D6" s="43">
        <v>7</v>
      </c>
      <c r="E6" s="49" t="s">
        <v>21</v>
      </c>
      <c r="F6" s="43">
        <v>2</v>
      </c>
      <c r="G6" s="49" t="s">
        <v>24</v>
      </c>
      <c r="H6" s="43" t="s">
        <v>2</v>
      </c>
      <c r="I6" s="39">
        <v>5676.4502927485555</v>
      </c>
      <c r="J6" s="105">
        <v>7</v>
      </c>
      <c r="K6" s="30" t="s">
        <v>31</v>
      </c>
      <c r="L6" s="31">
        <v>460.0219426416678</v>
      </c>
      <c r="M6" s="106"/>
      <c r="N6" s="11" t="s">
        <v>31</v>
      </c>
      <c r="O6" s="22">
        <v>0</v>
      </c>
      <c r="P6" s="105">
        <v>3</v>
      </c>
      <c r="Q6" s="30" t="s">
        <v>31</v>
      </c>
      <c r="R6" s="31">
        <v>966.3014261025437</v>
      </c>
      <c r="S6" s="106">
        <v>7</v>
      </c>
      <c r="T6" s="11">
        <v>1</v>
      </c>
      <c r="U6" s="22">
        <v>369.84531229257993</v>
      </c>
      <c r="V6" s="105"/>
      <c r="W6" s="30" t="s">
        <v>31</v>
      </c>
      <c r="X6" s="31">
        <v>0</v>
      </c>
      <c r="Y6" s="106"/>
      <c r="Z6" s="11" t="s">
        <v>31</v>
      </c>
      <c r="AA6" s="22">
        <v>0</v>
      </c>
      <c r="AB6" s="105">
        <v>4</v>
      </c>
      <c r="AC6" s="30">
        <v>1</v>
      </c>
      <c r="AD6" s="31">
        <v>1376.25</v>
      </c>
      <c r="AE6" s="106">
        <v>4</v>
      </c>
      <c r="AF6" s="11" t="s">
        <v>31</v>
      </c>
      <c r="AG6" s="22">
        <v>645.0680443502754</v>
      </c>
      <c r="AH6" s="105">
        <v>2</v>
      </c>
      <c r="AI6" s="30">
        <v>1</v>
      </c>
      <c r="AJ6" s="31">
        <v>1664.3111517228426</v>
      </c>
      <c r="AK6" s="106">
        <v>4</v>
      </c>
      <c r="AL6" s="11" t="s">
        <v>31</v>
      </c>
      <c r="AM6" s="22">
        <v>754.2125137753435</v>
      </c>
      <c r="AN6" s="105"/>
      <c r="AO6" s="30" t="s">
        <v>31</v>
      </c>
      <c r="AP6" s="31">
        <v>0</v>
      </c>
      <c r="AQ6" s="106"/>
      <c r="AR6" s="11" t="s">
        <v>31</v>
      </c>
      <c r="AS6" s="22">
        <v>0</v>
      </c>
      <c r="AT6" s="105"/>
      <c r="AU6" s="30" t="s">
        <v>31</v>
      </c>
      <c r="AV6" s="31">
        <v>0</v>
      </c>
      <c r="AW6" s="106"/>
      <c r="AX6" s="11" t="s">
        <v>31</v>
      </c>
      <c r="AY6" s="22">
        <v>0</v>
      </c>
      <c r="AZ6" s="105"/>
      <c r="BA6" s="30" t="s">
        <v>31</v>
      </c>
      <c r="BB6" s="31">
        <v>0</v>
      </c>
      <c r="BC6" s="106"/>
      <c r="BD6" s="11" t="s">
        <v>31</v>
      </c>
      <c r="BE6" s="22">
        <v>0</v>
      </c>
      <c r="BF6" s="105"/>
      <c r="BG6" s="30" t="s">
        <v>31</v>
      </c>
      <c r="BH6" s="31">
        <v>0</v>
      </c>
      <c r="BI6" s="106"/>
      <c r="BJ6" s="11" t="s">
        <v>31</v>
      </c>
      <c r="BK6" s="22">
        <v>0</v>
      </c>
      <c r="BL6" s="105"/>
      <c r="BM6" s="30" t="s">
        <v>31</v>
      </c>
      <c r="BN6" s="31">
        <v>0</v>
      </c>
      <c r="BO6" s="106"/>
      <c r="BP6" s="11" t="s">
        <v>31</v>
      </c>
      <c r="BQ6" s="22">
        <v>0</v>
      </c>
      <c r="BR6" s="21">
        <v>6236.010390885253</v>
      </c>
      <c r="BS6" s="24">
        <v>5406.143135951005</v>
      </c>
      <c r="BT6" s="11" t="s">
        <v>284</v>
      </c>
      <c r="BU6" s="22">
        <v>270.30715679755025</v>
      </c>
      <c r="BV6" s="25">
        <v>5676.4502927485555</v>
      </c>
    </row>
    <row r="7" spans="1:256" ht="12.75" customHeight="1">
      <c r="A7" s="19">
        <v>3</v>
      </c>
      <c r="B7" s="11" t="s">
        <v>90</v>
      </c>
      <c r="C7" s="49" t="s">
        <v>34</v>
      </c>
      <c r="D7" s="43">
        <v>6</v>
      </c>
      <c r="E7" s="49" t="s">
        <v>19</v>
      </c>
      <c r="F7" s="43">
        <v>2</v>
      </c>
      <c r="G7" s="49" t="s">
        <v>24</v>
      </c>
      <c r="H7" s="43" t="s">
        <v>2</v>
      </c>
      <c r="I7" s="39">
        <v>5558.196066587437</v>
      </c>
      <c r="J7" s="105">
        <v>3</v>
      </c>
      <c r="K7" s="30" t="s">
        <v>31</v>
      </c>
      <c r="L7" s="31">
        <v>827.9987279362622</v>
      </c>
      <c r="M7" s="106"/>
      <c r="N7" s="11" t="s">
        <v>31</v>
      </c>
      <c r="O7" s="22">
        <v>0</v>
      </c>
      <c r="P7" s="105">
        <v>1</v>
      </c>
      <c r="Q7" s="30" t="s">
        <v>31</v>
      </c>
      <c r="R7" s="31">
        <v>1443.422680822206</v>
      </c>
      <c r="S7" s="106"/>
      <c r="T7" s="11" t="s">
        <v>31</v>
      </c>
      <c r="U7" s="22">
        <v>0</v>
      </c>
      <c r="V7" s="105">
        <v>1</v>
      </c>
      <c r="W7" s="30" t="s">
        <v>31</v>
      </c>
      <c r="X7" s="31">
        <v>1402.029995663981</v>
      </c>
      <c r="Y7" s="106"/>
      <c r="Z7" s="123"/>
      <c r="AA7" s="22">
        <v>0</v>
      </c>
      <c r="AB7" s="105"/>
      <c r="AC7" s="30" t="s">
        <v>31</v>
      </c>
      <c r="AD7" s="31">
        <v>0</v>
      </c>
      <c r="AE7" s="106">
        <v>13</v>
      </c>
      <c r="AF7" s="11" t="s">
        <v>31</v>
      </c>
      <c r="AG7" s="22">
        <v>133.18468337140098</v>
      </c>
      <c r="AH7" s="105">
        <v>5</v>
      </c>
      <c r="AI7" s="30">
        <v>1</v>
      </c>
      <c r="AJ7" s="31">
        <v>1166.8861408827954</v>
      </c>
      <c r="AK7" s="106">
        <v>8</v>
      </c>
      <c r="AL7" s="11" t="s">
        <v>31</v>
      </c>
      <c r="AM7" s="22">
        <v>453.18251811136236</v>
      </c>
      <c r="AN7" s="105"/>
      <c r="AO7" s="30" t="s">
        <v>31</v>
      </c>
      <c r="AP7" s="31">
        <v>0</v>
      </c>
      <c r="AQ7" s="106"/>
      <c r="AR7" s="11" t="s">
        <v>31</v>
      </c>
      <c r="AS7" s="22">
        <v>0</v>
      </c>
      <c r="AT7" s="105"/>
      <c r="AU7" s="30" t="s">
        <v>31</v>
      </c>
      <c r="AV7" s="31">
        <v>0</v>
      </c>
      <c r="AW7" s="106"/>
      <c r="AX7" s="11" t="s">
        <v>31</v>
      </c>
      <c r="AY7" s="22">
        <v>0</v>
      </c>
      <c r="AZ7" s="105"/>
      <c r="BA7" s="30" t="s">
        <v>31</v>
      </c>
      <c r="BB7" s="31">
        <v>0</v>
      </c>
      <c r="BC7" s="126"/>
      <c r="BD7" s="11" t="s">
        <v>31</v>
      </c>
      <c r="BE7" s="22">
        <v>0</v>
      </c>
      <c r="BF7" s="127"/>
      <c r="BG7" s="30" t="s">
        <v>31</v>
      </c>
      <c r="BH7" s="66">
        <v>0</v>
      </c>
      <c r="BI7" s="123"/>
      <c r="BJ7" s="11" t="s">
        <v>31</v>
      </c>
      <c r="BK7" s="22">
        <v>0</v>
      </c>
      <c r="BL7" s="128"/>
      <c r="BM7" s="30" t="s">
        <v>31</v>
      </c>
      <c r="BN7" s="66">
        <v>0</v>
      </c>
      <c r="BO7" s="123"/>
      <c r="BP7" s="11" t="s">
        <v>31</v>
      </c>
      <c r="BQ7" s="22">
        <v>0</v>
      </c>
      <c r="BR7" s="22">
        <v>5426.704746788008</v>
      </c>
      <c r="BS7" s="24">
        <v>5293.520063416607</v>
      </c>
      <c r="BT7" s="11" t="s">
        <v>284</v>
      </c>
      <c r="BU7" s="22">
        <v>264.67600317083037</v>
      </c>
      <c r="BV7" s="24">
        <v>5558.196066587437</v>
      </c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74" ht="12.75" customHeight="1">
      <c r="A8" s="19">
        <v>4</v>
      </c>
      <c r="B8" s="11" t="s">
        <v>215</v>
      </c>
      <c r="C8" s="49" t="s">
        <v>63</v>
      </c>
      <c r="D8" s="43">
        <v>6</v>
      </c>
      <c r="E8" s="49" t="s">
        <v>19</v>
      </c>
      <c r="F8" s="43">
        <v>2</v>
      </c>
      <c r="G8" s="49" t="s">
        <v>24</v>
      </c>
      <c r="H8" s="43" t="s">
        <v>2</v>
      </c>
      <c r="I8" s="39">
        <v>4629.307603276628</v>
      </c>
      <c r="J8" s="105">
        <v>2</v>
      </c>
      <c r="K8" s="30" t="s">
        <v>31</v>
      </c>
      <c r="L8" s="31">
        <v>1004.0899869919434</v>
      </c>
      <c r="M8" s="106">
        <v>3</v>
      </c>
      <c r="N8" s="11">
        <v>1</v>
      </c>
      <c r="O8" s="22">
        <v>1021.8187539523751</v>
      </c>
      <c r="P8" s="105">
        <v>19</v>
      </c>
      <c r="Q8" s="30" t="s">
        <v>31</v>
      </c>
      <c r="R8" s="31">
        <v>164.66907986937713</v>
      </c>
      <c r="S8" s="106"/>
      <c r="T8" s="11" t="s">
        <v>31</v>
      </c>
      <c r="U8" s="22">
        <v>0</v>
      </c>
      <c r="V8" s="105">
        <v>6</v>
      </c>
      <c r="W8" s="30" t="s">
        <v>31</v>
      </c>
      <c r="X8" s="31">
        <v>623.8787452803375</v>
      </c>
      <c r="Y8" s="106"/>
      <c r="Z8" s="123"/>
      <c r="AA8" s="22">
        <v>0</v>
      </c>
      <c r="AB8" s="105"/>
      <c r="AC8" s="30" t="s">
        <v>31</v>
      </c>
      <c r="AD8" s="31">
        <v>0</v>
      </c>
      <c r="AE8" s="106"/>
      <c r="AF8" s="11" t="s">
        <v>31</v>
      </c>
      <c r="AG8" s="22">
        <v>0</v>
      </c>
      <c r="AH8" s="105">
        <v>3</v>
      </c>
      <c r="AI8" s="30">
        <v>1</v>
      </c>
      <c r="AJ8" s="31">
        <v>1444.1970779032408</v>
      </c>
      <c r="AK8" s="106">
        <v>11</v>
      </c>
      <c r="AL8" s="11" t="s">
        <v>31</v>
      </c>
      <c r="AM8" s="22">
        <v>314.87981994508095</v>
      </c>
      <c r="AN8" s="105"/>
      <c r="AO8" s="30" t="s">
        <v>31</v>
      </c>
      <c r="AP8" s="31">
        <v>0</v>
      </c>
      <c r="AQ8" s="106"/>
      <c r="AR8" s="11" t="s">
        <v>31</v>
      </c>
      <c r="AS8" s="22">
        <v>0</v>
      </c>
      <c r="AT8" s="105"/>
      <c r="AU8" s="30" t="s">
        <v>31</v>
      </c>
      <c r="AV8" s="31">
        <v>0</v>
      </c>
      <c r="AW8" s="106"/>
      <c r="AX8" s="11" t="s">
        <v>31</v>
      </c>
      <c r="AY8" s="22">
        <v>0</v>
      </c>
      <c r="AZ8" s="105"/>
      <c r="BA8" s="30" t="s">
        <v>31</v>
      </c>
      <c r="BB8" s="31">
        <v>0</v>
      </c>
      <c r="BC8" s="106"/>
      <c r="BD8" s="11" t="s">
        <v>31</v>
      </c>
      <c r="BE8" s="22">
        <v>0</v>
      </c>
      <c r="BF8" s="105"/>
      <c r="BG8" s="30" t="s">
        <v>31</v>
      </c>
      <c r="BH8" s="31">
        <v>0</v>
      </c>
      <c r="BI8" s="106"/>
      <c r="BJ8" s="11" t="s">
        <v>31</v>
      </c>
      <c r="BK8" s="22">
        <v>0</v>
      </c>
      <c r="BL8" s="105"/>
      <c r="BM8" s="30" t="s">
        <v>31</v>
      </c>
      <c r="BN8" s="31">
        <v>0</v>
      </c>
      <c r="BO8" s="106"/>
      <c r="BP8" s="11" t="s">
        <v>31</v>
      </c>
      <c r="BQ8" s="22">
        <v>0</v>
      </c>
      <c r="BR8" s="21">
        <v>4573.533463942355</v>
      </c>
      <c r="BS8" s="24">
        <v>4408.864384072978</v>
      </c>
      <c r="BT8" s="11" t="s">
        <v>284</v>
      </c>
      <c r="BU8" s="22">
        <v>220.44321920364894</v>
      </c>
      <c r="BV8" s="25">
        <v>4629.307603276628</v>
      </c>
    </row>
    <row r="9" spans="1:74" ht="12.75" customHeight="1">
      <c r="A9" s="19">
        <v>5</v>
      </c>
      <c r="B9" s="11" t="s">
        <v>260</v>
      </c>
      <c r="C9" s="49" t="s">
        <v>41</v>
      </c>
      <c r="D9" s="43">
        <v>5</v>
      </c>
      <c r="E9" s="49" t="s">
        <v>21</v>
      </c>
      <c r="F9" s="43">
        <v>2</v>
      </c>
      <c r="G9" s="49" t="s">
        <v>25</v>
      </c>
      <c r="H9" s="43" t="s">
        <v>2</v>
      </c>
      <c r="I9" s="39">
        <v>4544.005241682279</v>
      </c>
      <c r="K9" s="30" t="s">
        <v>31</v>
      </c>
      <c r="L9" s="31">
        <v>0</v>
      </c>
      <c r="M9" s="106">
        <v>9</v>
      </c>
      <c r="N9" s="11">
        <v>1</v>
      </c>
      <c r="O9" s="22">
        <v>544.6974992327126</v>
      </c>
      <c r="P9" s="105">
        <v>4</v>
      </c>
      <c r="Q9" s="30" t="s">
        <v>31</v>
      </c>
      <c r="R9" s="31">
        <v>841.3626894942438</v>
      </c>
      <c r="S9" s="106">
        <v>1</v>
      </c>
      <c r="T9" s="11">
        <v>1</v>
      </c>
      <c r="U9" s="22">
        <v>1214.9433523068367</v>
      </c>
      <c r="V9" s="105"/>
      <c r="W9" s="30" t="s">
        <v>31</v>
      </c>
      <c r="X9" s="31">
        <v>0</v>
      </c>
      <c r="Y9" s="106"/>
      <c r="Z9" s="11" t="s">
        <v>31</v>
      </c>
      <c r="AA9" s="22">
        <v>0</v>
      </c>
      <c r="AB9" s="105">
        <v>9</v>
      </c>
      <c r="AC9" s="30">
        <v>1</v>
      </c>
      <c r="AD9" s="31">
        <v>936.0218523607967</v>
      </c>
      <c r="AE9" s="106"/>
      <c r="AF9" s="11" t="s">
        <v>31</v>
      </c>
      <c r="AG9" s="22">
        <v>0</v>
      </c>
      <c r="AH9" s="105">
        <v>10</v>
      </c>
      <c r="AI9" s="30">
        <v>1</v>
      </c>
      <c r="AJ9" s="31">
        <v>790.5986463028188</v>
      </c>
      <c r="AK9" s="106"/>
      <c r="AL9" s="11" t="s">
        <v>31</v>
      </c>
      <c r="AM9" s="22">
        <v>0</v>
      </c>
      <c r="AN9" s="105"/>
      <c r="AO9" s="30" t="s">
        <v>31</v>
      </c>
      <c r="AP9" s="31">
        <v>0</v>
      </c>
      <c r="AQ9" s="106"/>
      <c r="AR9" s="11" t="s">
        <v>31</v>
      </c>
      <c r="AS9" s="22">
        <v>0</v>
      </c>
      <c r="AT9" s="105"/>
      <c r="AU9" s="30" t="s">
        <v>31</v>
      </c>
      <c r="AV9" s="31">
        <v>0</v>
      </c>
      <c r="AW9" s="106"/>
      <c r="AX9" s="11" t="s">
        <v>31</v>
      </c>
      <c r="AY9" s="22">
        <v>0</v>
      </c>
      <c r="AZ9" s="105"/>
      <c r="BA9" s="30" t="s">
        <v>31</v>
      </c>
      <c r="BB9" s="31">
        <v>0</v>
      </c>
      <c r="BC9" s="106"/>
      <c r="BD9" s="11" t="s">
        <v>31</v>
      </c>
      <c r="BE9" s="22">
        <v>0</v>
      </c>
      <c r="BF9" s="105"/>
      <c r="BG9" s="30" t="s">
        <v>31</v>
      </c>
      <c r="BH9" s="31">
        <v>0</v>
      </c>
      <c r="BI9" s="106"/>
      <c r="BJ9" s="11" t="s">
        <v>31</v>
      </c>
      <c r="BK9" s="22">
        <v>0</v>
      </c>
      <c r="BL9" s="105"/>
      <c r="BM9" s="30" t="s">
        <v>31</v>
      </c>
      <c r="BN9" s="31">
        <v>0</v>
      </c>
      <c r="BO9" s="106"/>
      <c r="BP9" s="11" t="s">
        <v>31</v>
      </c>
      <c r="BQ9" s="22">
        <v>0</v>
      </c>
      <c r="BR9" s="21">
        <v>4327.624039697409</v>
      </c>
      <c r="BS9" s="24">
        <v>4327.624039697409</v>
      </c>
      <c r="BT9" s="11" t="s">
        <v>284</v>
      </c>
      <c r="BU9" s="22">
        <v>216.38120198487047</v>
      </c>
      <c r="BV9" s="25">
        <v>4544.005241682279</v>
      </c>
    </row>
    <row r="10" spans="1:74" ht="12.75" customHeight="1">
      <c r="A10" s="19">
        <v>6</v>
      </c>
      <c r="B10" s="11" t="s">
        <v>128</v>
      </c>
      <c r="C10" s="49" t="s">
        <v>50</v>
      </c>
      <c r="D10" s="43">
        <v>6</v>
      </c>
      <c r="E10" s="49" t="s">
        <v>22</v>
      </c>
      <c r="F10" s="43">
        <v>2</v>
      </c>
      <c r="G10" s="49" t="s">
        <v>25</v>
      </c>
      <c r="H10" s="43" t="s">
        <v>2</v>
      </c>
      <c r="I10" s="39">
        <v>4276.368560675472</v>
      </c>
      <c r="J10" s="105">
        <v>4</v>
      </c>
      <c r="K10" s="30" t="s">
        <v>31</v>
      </c>
      <c r="L10" s="31">
        <v>703.0599913279623</v>
      </c>
      <c r="M10" s="106">
        <v>2</v>
      </c>
      <c r="N10" s="11">
        <v>1</v>
      </c>
      <c r="O10" s="22">
        <v>1197.9100130080565</v>
      </c>
      <c r="P10" s="105">
        <v>5</v>
      </c>
      <c r="Q10" s="30" t="s">
        <v>31</v>
      </c>
      <c r="R10" s="31">
        <v>744.4526764861873</v>
      </c>
      <c r="S10" s="106">
        <v>12</v>
      </c>
      <c r="T10" s="11">
        <v>1</v>
      </c>
      <c r="U10" s="22">
        <v>135.76210625921203</v>
      </c>
      <c r="V10" s="105"/>
      <c r="W10" s="30" t="s">
        <v>31</v>
      </c>
      <c r="X10" s="31">
        <v>0</v>
      </c>
      <c r="Y10" s="106"/>
      <c r="Z10" s="11" t="s">
        <v>31</v>
      </c>
      <c r="AA10" s="22">
        <v>0</v>
      </c>
      <c r="AB10" s="105"/>
      <c r="AC10" s="30" t="s">
        <v>31</v>
      </c>
      <c r="AD10" s="31">
        <v>0</v>
      </c>
      <c r="AE10" s="106">
        <v>3</v>
      </c>
      <c r="AF10" s="11" t="s">
        <v>31</v>
      </c>
      <c r="AG10" s="22">
        <v>770.0067809585753</v>
      </c>
      <c r="AH10" s="105"/>
      <c r="AI10" s="30" t="s">
        <v>31</v>
      </c>
      <c r="AJ10" s="31">
        <v>0</v>
      </c>
      <c r="AK10" s="106">
        <v>5</v>
      </c>
      <c r="AL10" s="11" t="s">
        <v>31</v>
      </c>
      <c r="AM10" s="22">
        <v>657.302500767287</v>
      </c>
      <c r="AN10" s="105"/>
      <c r="AO10" s="30" t="s">
        <v>31</v>
      </c>
      <c r="AP10" s="31">
        <v>0</v>
      </c>
      <c r="AQ10" s="106"/>
      <c r="AR10" s="11" t="s">
        <v>31</v>
      </c>
      <c r="AS10" s="22">
        <v>0</v>
      </c>
      <c r="AT10" s="105"/>
      <c r="AU10" s="30" t="s">
        <v>31</v>
      </c>
      <c r="AV10" s="31">
        <v>0</v>
      </c>
      <c r="AW10" s="106"/>
      <c r="AX10" s="11" t="s">
        <v>31</v>
      </c>
      <c r="AY10" s="22">
        <v>0</v>
      </c>
      <c r="AZ10" s="105"/>
      <c r="BA10" s="30" t="s">
        <v>31</v>
      </c>
      <c r="BB10" s="31">
        <v>0</v>
      </c>
      <c r="BC10" s="106"/>
      <c r="BD10" s="11" t="s">
        <v>31</v>
      </c>
      <c r="BE10" s="22">
        <v>0</v>
      </c>
      <c r="BF10" s="105"/>
      <c r="BG10" s="30" t="s">
        <v>31</v>
      </c>
      <c r="BH10" s="31">
        <v>0</v>
      </c>
      <c r="BI10" s="106"/>
      <c r="BJ10" s="11" t="s">
        <v>31</v>
      </c>
      <c r="BK10" s="22">
        <v>0</v>
      </c>
      <c r="BL10" s="105"/>
      <c r="BM10" s="30" t="s">
        <v>31</v>
      </c>
      <c r="BN10" s="31">
        <v>0</v>
      </c>
      <c r="BO10" s="106"/>
      <c r="BP10" s="11" t="s">
        <v>31</v>
      </c>
      <c r="BQ10" s="22">
        <v>0</v>
      </c>
      <c r="BR10" s="21">
        <v>4208.49406880728</v>
      </c>
      <c r="BS10" s="24">
        <v>4072.731962548068</v>
      </c>
      <c r="BT10" s="11" t="s">
        <v>284</v>
      </c>
      <c r="BU10" s="22">
        <v>203.63659812740343</v>
      </c>
      <c r="BV10" s="25">
        <v>4276.368560675472</v>
      </c>
    </row>
    <row r="11" spans="1:74" ht="12.75" customHeight="1">
      <c r="A11" s="19">
        <v>7</v>
      </c>
      <c r="B11" s="11" t="s">
        <v>32</v>
      </c>
      <c r="C11" s="49" t="s">
        <v>33</v>
      </c>
      <c r="D11" s="43">
        <v>3</v>
      </c>
      <c r="E11" s="49" t="s">
        <v>21</v>
      </c>
      <c r="F11" s="43">
        <v>2</v>
      </c>
      <c r="G11" s="49" t="s">
        <v>25</v>
      </c>
      <c r="H11" s="43" t="s">
        <v>2</v>
      </c>
      <c r="I11" s="39">
        <v>3798.5319928976414</v>
      </c>
      <c r="K11" s="30" t="s">
        <v>31</v>
      </c>
      <c r="L11" s="31">
        <v>0</v>
      </c>
      <c r="M11" s="106"/>
      <c r="N11" s="11" t="s">
        <v>31</v>
      </c>
      <c r="O11" s="22">
        <v>0</v>
      </c>
      <c r="Q11" s="30" t="s">
        <v>31</v>
      </c>
      <c r="R11" s="31">
        <v>0</v>
      </c>
      <c r="S11" s="106"/>
      <c r="T11" s="11" t="s">
        <v>31</v>
      </c>
      <c r="U11" s="22">
        <v>0</v>
      </c>
      <c r="V11" s="105">
        <v>2</v>
      </c>
      <c r="W11" s="30" t="s">
        <v>31</v>
      </c>
      <c r="X11" s="31">
        <v>1101</v>
      </c>
      <c r="Y11" s="106"/>
      <c r="Z11" s="11" t="s">
        <v>31</v>
      </c>
      <c r="AA11" s="22">
        <v>0</v>
      </c>
      <c r="AB11" s="105">
        <v>3</v>
      </c>
      <c r="AC11" s="30">
        <v>1</v>
      </c>
      <c r="AD11" s="31">
        <v>1532.423420760375</v>
      </c>
      <c r="AE11" s="106"/>
      <c r="AF11" s="11" t="s">
        <v>31</v>
      </c>
      <c r="AG11" s="22">
        <v>0</v>
      </c>
      <c r="AH11" s="105">
        <v>7</v>
      </c>
      <c r="AI11" s="30">
        <v>1</v>
      </c>
      <c r="AJ11" s="31">
        <v>984.2260962849979</v>
      </c>
      <c r="AK11" s="106"/>
      <c r="AL11" s="11" t="s">
        <v>31</v>
      </c>
      <c r="AM11" s="22">
        <v>0</v>
      </c>
      <c r="AN11" s="105"/>
      <c r="AO11" s="30" t="s">
        <v>31</v>
      </c>
      <c r="AP11" s="31">
        <v>0</v>
      </c>
      <c r="AQ11" s="106"/>
      <c r="AR11" s="11" t="s">
        <v>31</v>
      </c>
      <c r="AS11" s="22">
        <v>0</v>
      </c>
      <c r="AT11" s="105"/>
      <c r="AU11" s="30" t="s">
        <v>31</v>
      </c>
      <c r="AV11" s="31">
        <v>0</v>
      </c>
      <c r="AW11" s="106"/>
      <c r="AX11" s="11" t="s">
        <v>31</v>
      </c>
      <c r="AY11" s="22">
        <v>0</v>
      </c>
      <c r="AZ11" s="105"/>
      <c r="BA11" s="30" t="s">
        <v>31</v>
      </c>
      <c r="BB11" s="31">
        <v>0</v>
      </c>
      <c r="BC11" s="106"/>
      <c r="BD11" s="11" t="s">
        <v>31</v>
      </c>
      <c r="BE11" s="22">
        <v>0</v>
      </c>
      <c r="BF11" s="105"/>
      <c r="BG11" s="30" t="s">
        <v>31</v>
      </c>
      <c r="BH11" s="31">
        <v>0</v>
      </c>
      <c r="BI11" s="106"/>
      <c r="BJ11" s="11" t="s">
        <v>31</v>
      </c>
      <c r="BK11" s="22">
        <v>0</v>
      </c>
      <c r="BL11" s="105"/>
      <c r="BM11" s="30" t="s">
        <v>31</v>
      </c>
      <c r="BN11" s="31">
        <v>0</v>
      </c>
      <c r="BO11" s="106"/>
      <c r="BP11" s="11" t="s">
        <v>31</v>
      </c>
      <c r="BQ11" s="22">
        <v>0</v>
      </c>
      <c r="BR11" s="21">
        <v>3617.6495170453727</v>
      </c>
      <c r="BS11" s="24">
        <v>3617.6495170453727</v>
      </c>
      <c r="BT11" s="11" t="s">
        <v>284</v>
      </c>
      <c r="BU11" s="22">
        <v>180.88247585226864</v>
      </c>
      <c r="BV11" s="25">
        <v>3798.5319928976414</v>
      </c>
    </row>
    <row r="12" spans="1:74" ht="12.75" customHeight="1">
      <c r="A12" s="19">
        <v>8</v>
      </c>
      <c r="B12" s="11" t="s">
        <v>226</v>
      </c>
      <c r="C12" s="49" t="s">
        <v>44</v>
      </c>
      <c r="D12" s="43">
        <v>4</v>
      </c>
      <c r="E12" s="49" t="s">
        <v>17</v>
      </c>
      <c r="F12" s="43">
        <v>1</v>
      </c>
      <c r="G12" s="49" t="s">
        <v>24</v>
      </c>
      <c r="H12" s="43" t="s">
        <v>2</v>
      </c>
      <c r="I12" s="39">
        <v>2996.2813785794465</v>
      </c>
      <c r="K12" s="30" t="s">
        <v>31</v>
      </c>
      <c r="L12" s="31">
        <v>0</v>
      </c>
      <c r="M12" s="106">
        <v>6</v>
      </c>
      <c r="N12" s="11" t="s">
        <v>31</v>
      </c>
      <c r="O12" s="22">
        <v>720.788758288394</v>
      </c>
      <c r="Q12" s="30" t="s">
        <v>31</v>
      </c>
      <c r="R12" s="31">
        <v>0</v>
      </c>
      <c r="S12" s="106"/>
      <c r="T12" s="11" t="s">
        <v>31</v>
      </c>
      <c r="U12" s="22">
        <v>0</v>
      </c>
      <c r="V12" s="105">
        <v>3</v>
      </c>
      <c r="W12" s="30">
        <v>1</v>
      </c>
      <c r="X12" s="31">
        <v>924.9087409443187</v>
      </c>
      <c r="Y12" s="106"/>
      <c r="Z12" s="11" t="s">
        <v>31</v>
      </c>
      <c r="AA12" s="22">
        <v>0</v>
      </c>
      <c r="AB12" s="105">
        <v>18</v>
      </c>
      <c r="AC12" s="30">
        <v>1</v>
      </c>
      <c r="AD12" s="31">
        <v>559.7343577808206</v>
      </c>
      <c r="AE12" s="106"/>
      <c r="AF12" s="11" t="s">
        <v>31</v>
      </c>
      <c r="AG12" s="22">
        <v>0</v>
      </c>
      <c r="AH12" s="105">
        <v>13</v>
      </c>
      <c r="AI12" s="30" t="s">
        <v>31</v>
      </c>
      <c r="AJ12" s="31">
        <v>648.1694559192729</v>
      </c>
      <c r="AK12" s="106"/>
      <c r="AL12" s="11" t="s">
        <v>31</v>
      </c>
      <c r="AM12" s="22">
        <v>0</v>
      </c>
      <c r="AN12" s="105"/>
      <c r="AO12" s="30" t="s">
        <v>31</v>
      </c>
      <c r="AP12" s="31">
        <v>0</v>
      </c>
      <c r="AQ12" s="106"/>
      <c r="AR12" s="11" t="s">
        <v>31</v>
      </c>
      <c r="AS12" s="22">
        <v>0</v>
      </c>
      <c r="AT12" s="105"/>
      <c r="AU12" s="30" t="s">
        <v>31</v>
      </c>
      <c r="AV12" s="31">
        <v>0</v>
      </c>
      <c r="AW12" s="106"/>
      <c r="AX12" s="11" t="s">
        <v>31</v>
      </c>
      <c r="AY12" s="22">
        <v>0</v>
      </c>
      <c r="AZ12" s="105"/>
      <c r="BA12" s="30" t="s">
        <v>31</v>
      </c>
      <c r="BB12" s="31">
        <v>0</v>
      </c>
      <c r="BC12" s="106"/>
      <c r="BD12" s="11" t="s">
        <v>31</v>
      </c>
      <c r="BE12" s="22">
        <v>0</v>
      </c>
      <c r="BF12" s="105"/>
      <c r="BG12" s="30" t="s">
        <v>31</v>
      </c>
      <c r="BH12" s="31">
        <v>0</v>
      </c>
      <c r="BI12" s="106"/>
      <c r="BJ12" s="11" t="s">
        <v>31</v>
      </c>
      <c r="BK12" s="22">
        <v>0</v>
      </c>
      <c r="BL12" s="105"/>
      <c r="BM12" s="30" t="s">
        <v>31</v>
      </c>
      <c r="BN12" s="31">
        <v>0</v>
      </c>
      <c r="BO12" s="106"/>
      <c r="BP12" s="11" t="s">
        <v>31</v>
      </c>
      <c r="BQ12" s="22">
        <v>0</v>
      </c>
      <c r="BR12" s="21">
        <v>2853.601312932806</v>
      </c>
      <c r="BS12" s="24">
        <v>2853.601312932806</v>
      </c>
      <c r="BT12" s="11" t="s">
        <v>284</v>
      </c>
      <c r="BU12" s="22">
        <v>142.68006564664032</v>
      </c>
      <c r="BV12" s="25">
        <v>2996.2813785794465</v>
      </c>
    </row>
    <row r="13" spans="1:74" ht="12.75" customHeight="1">
      <c r="A13" s="19">
        <v>9</v>
      </c>
      <c r="B13" s="11" t="s">
        <v>245</v>
      </c>
      <c r="C13" s="49" t="s">
        <v>36</v>
      </c>
      <c r="D13" s="43">
        <v>3</v>
      </c>
      <c r="E13" s="49" t="s">
        <v>20</v>
      </c>
      <c r="F13" s="43">
        <v>2</v>
      </c>
      <c r="G13" s="49" t="s">
        <v>25</v>
      </c>
      <c r="H13" s="43" t="s">
        <v>2</v>
      </c>
      <c r="I13" s="39">
        <v>2900.695185925512</v>
      </c>
      <c r="K13" s="30" t="s">
        <v>31</v>
      </c>
      <c r="L13" s="31">
        <v>0</v>
      </c>
      <c r="M13" s="106"/>
      <c r="N13" s="11" t="s">
        <v>31</v>
      </c>
      <c r="O13" s="22">
        <v>0</v>
      </c>
      <c r="P13" s="105">
        <v>2</v>
      </c>
      <c r="Q13" s="30" t="s">
        <v>31</v>
      </c>
      <c r="R13" s="31">
        <v>1142.392685158225</v>
      </c>
      <c r="S13" s="106"/>
      <c r="T13" s="11" t="s">
        <v>31</v>
      </c>
      <c r="U13" s="22">
        <v>0</v>
      </c>
      <c r="V13" s="105"/>
      <c r="W13" s="30" t="s">
        <v>31</v>
      </c>
      <c r="X13" s="31">
        <v>0</v>
      </c>
      <c r="Y13" s="106"/>
      <c r="Z13" s="11" t="s">
        <v>31</v>
      </c>
      <c r="AA13" s="22">
        <v>0</v>
      </c>
      <c r="AB13" s="105"/>
      <c r="AC13" s="30" t="s">
        <v>31</v>
      </c>
      <c r="AD13" s="31">
        <v>0</v>
      </c>
      <c r="AE13" s="106">
        <v>1</v>
      </c>
      <c r="AF13" s="11" t="s">
        <v>31</v>
      </c>
      <c r="AG13" s="22">
        <v>1247.1280356782377</v>
      </c>
      <c r="AH13" s="105"/>
      <c r="AI13" s="30" t="s">
        <v>31</v>
      </c>
      <c r="AJ13" s="31">
        <v>0</v>
      </c>
      <c r="AK13" s="106">
        <v>7</v>
      </c>
      <c r="AL13" s="11" t="s">
        <v>31</v>
      </c>
      <c r="AM13" s="22">
        <v>511.174465089049</v>
      </c>
      <c r="AN13" s="105"/>
      <c r="AO13" s="30" t="s">
        <v>31</v>
      </c>
      <c r="AP13" s="31">
        <v>0</v>
      </c>
      <c r="AQ13" s="106"/>
      <c r="AR13" s="11" t="s">
        <v>31</v>
      </c>
      <c r="AS13" s="22">
        <v>0</v>
      </c>
      <c r="AT13" s="105"/>
      <c r="AU13" s="30" t="s">
        <v>31</v>
      </c>
      <c r="AV13" s="31">
        <v>0</v>
      </c>
      <c r="AW13" s="106"/>
      <c r="AX13" s="11" t="s">
        <v>31</v>
      </c>
      <c r="AY13" s="22">
        <v>0</v>
      </c>
      <c r="AZ13" s="105"/>
      <c r="BA13" s="30" t="s">
        <v>31</v>
      </c>
      <c r="BB13" s="31">
        <v>0</v>
      </c>
      <c r="BC13" s="106"/>
      <c r="BD13" s="11" t="s">
        <v>31</v>
      </c>
      <c r="BE13" s="22">
        <v>0</v>
      </c>
      <c r="BF13" s="105"/>
      <c r="BG13" s="30" t="s">
        <v>31</v>
      </c>
      <c r="BH13" s="31">
        <v>0</v>
      </c>
      <c r="BI13" s="106"/>
      <c r="BJ13" s="11" t="s">
        <v>31</v>
      </c>
      <c r="BK13" s="22">
        <v>0</v>
      </c>
      <c r="BL13" s="105"/>
      <c r="BM13" s="30" t="s">
        <v>31</v>
      </c>
      <c r="BN13" s="31">
        <v>0</v>
      </c>
      <c r="BO13" s="106"/>
      <c r="BP13" s="11" t="s">
        <v>31</v>
      </c>
      <c r="BQ13" s="22">
        <v>0</v>
      </c>
      <c r="BR13" s="21">
        <v>2900.695185925512</v>
      </c>
      <c r="BS13" s="24">
        <v>2900.695185925512</v>
      </c>
      <c r="BT13" s="11" t="s">
        <v>31</v>
      </c>
      <c r="BU13" s="22">
        <v>0</v>
      </c>
      <c r="BV13" s="25">
        <v>2900.695185925512</v>
      </c>
    </row>
    <row r="14" spans="1:74" ht="12.75" customHeight="1">
      <c r="A14" s="19">
        <v>10</v>
      </c>
      <c r="B14" s="11" t="s">
        <v>52</v>
      </c>
      <c r="C14" s="49" t="s">
        <v>53</v>
      </c>
      <c r="D14" s="43">
        <v>2</v>
      </c>
      <c r="E14" s="49" t="s">
        <v>19</v>
      </c>
      <c r="F14" s="43">
        <v>2</v>
      </c>
      <c r="G14" s="49" t="s">
        <v>25</v>
      </c>
      <c r="H14" s="43" t="s">
        <v>2</v>
      </c>
      <c r="I14" s="39">
        <v>2661.3924877592303</v>
      </c>
      <c r="J14" s="105">
        <v>1</v>
      </c>
      <c r="K14" s="30" t="s">
        <v>31</v>
      </c>
      <c r="L14" s="31">
        <v>1305.1199826559246</v>
      </c>
      <c r="M14" s="106"/>
      <c r="N14" s="11" t="s">
        <v>31</v>
      </c>
      <c r="O14" s="22">
        <v>0</v>
      </c>
      <c r="Q14" s="30" t="s">
        <v>31</v>
      </c>
      <c r="R14" s="31">
        <v>0</v>
      </c>
      <c r="S14" s="106"/>
      <c r="T14" s="11" t="s">
        <v>31</v>
      </c>
      <c r="U14" s="22">
        <v>0</v>
      </c>
      <c r="V14" s="105"/>
      <c r="W14" s="30" t="s">
        <v>31</v>
      </c>
      <c r="X14" s="31">
        <v>0</v>
      </c>
      <c r="Y14" s="106"/>
      <c r="Z14" s="11" t="s">
        <v>31</v>
      </c>
      <c r="AA14" s="22">
        <v>0</v>
      </c>
      <c r="AB14" s="105"/>
      <c r="AC14" s="30" t="s">
        <v>31</v>
      </c>
      <c r="AD14" s="31">
        <v>0</v>
      </c>
      <c r="AE14" s="106"/>
      <c r="AF14" s="11" t="s">
        <v>31</v>
      </c>
      <c r="AG14" s="22">
        <v>0</v>
      </c>
      <c r="AH14" s="105"/>
      <c r="AI14" s="30" t="s">
        <v>31</v>
      </c>
      <c r="AJ14" s="31">
        <v>0</v>
      </c>
      <c r="AK14" s="106">
        <v>1</v>
      </c>
      <c r="AL14" s="11" t="s">
        <v>31</v>
      </c>
      <c r="AM14" s="22">
        <v>1356.2725051033058</v>
      </c>
      <c r="AN14" s="105"/>
      <c r="AO14" s="30" t="s">
        <v>31</v>
      </c>
      <c r="AP14" s="31">
        <v>0</v>
      </c>
      <c r="AQ14" s="106"/>
      <c r="AR14" s="11" t="s">
        <v>31</v>
      </c>
      <c r="AS14" s="22">
        <v>0</v>
      </c>
      <c r="AT14" s="105"/>
      <c r="AU14" s="30" t="s">
        <v>31</v>
      </c>
      <c r="AV14" s="31">
        <v>0</v>
      </c>
      <c r="AW14" s="106"/>
      <c r="AX14" s="11" t="s">
        <v>31</v>
      </c>
      <c r="AY14" s="22">
        <v>0</v>
      </c>
      <c r="AZ14" s="105"/>
      <c r="BA14" s="30" t="s">
        <v>31</v>
      </c>
      <c r="BB14" s="31">
        <v>0</v>
      </c>
      <c r="BC14" s="106"/>
      <c r="BD14" s="11" t="s">
        <v>31</v>
      </c>
      <c r="BE14" s="22">
        <v>0</v>
      </c>
      <c r="BF14" s="105"/>
      <c r="BG14" s="30" t="s">
        <v>31</v>
      </c>
      <c r="BH14" s="31">
        <v>0</v>
      </c>
      <c r="BI14" s="106"/>
      <c r="BJ14" s="11" t="s">
        <v>31</v>
      </c>
      <c r="BK14" s="22">
        <v>0</v>
      </c>
      <c r="BL14" s="105"/>
      <c r="BM14" s="30" t="s">
        <v>31</v>
      </c>
      <c r="BN14" s="31">
        <v>0</v>
      </c>
      <c r="BO14" s="106"/>
      <c r="BP14" s="11" t="s">
        <v>31</v>
      </c>
      <c r="BQ14" s="22">
        <v>0</v>
      </c>
      <c r="BR14" s="21">
        <v>2661.3924877592303</v>
      </c>
      <c r="BS14" s="24">
        <v>2661.3924877592303</v>
      </c>
      <c r="BT14" s="11" t="s">
        <v>31</v>
      </c>
      <c r="BU14" s="22">
        <v>0</v>
      </c>
      <c r="BV14" s="25">
        <v>2661.3924877592303</v>
      </c>
    </row>
    <row r="15" spans="1:74" ht="12.75" customHeight="1">
      <c r="A15" s="19">
        <v>11</v>
      </c>
      <c r="B15" s="11" t="s">
        <v>135</v>
      </c>
      <c r="C15" s="49" t="s">
        <v>92</v>
      </c>
      <c r="D15" s="43">
        <v>7</v>
      </c>
      <c r="E15" s="49" t="s">
        <v>22</v>
      </c>
      <c r="F15" s="43">
        <v>2</v>
      </c>
      <c r="G15" s="49" t="s">
        <v>25</v>
      </c>
      <c r="H15" s="43" t="s">
        <v>2</v>
      </c>
      <c r="I15" s="39">
        <v>2515.4785597914984</v>
      </c>
      <c r="J15" s="105">
        <v>14</v>
      </c>
      <c r="K15" s="30" t="s">
        <v>31</v>
      </c>
      <c r="L15" s="31">
        <v>158.9919469776869</v>
      </c>
      <c r="M15" s="106">
        <v>12</v>
      </c>
      <c r="N15" s="11">
        <v>1</v>
      </c>
      <c r="O15" s="22">
        <v>419.75876262441284</v>
      </c>
      <c r="P15" s="105">
        <v>14</v>
      </c>
      <c r="Q15" s="30" t="s">
        <v>31</v>
      </c>
      <c r="R15" s="31">
        <v>297.2946451439684</v>
      </c>
      <c r="S15" s="106">
        <v>6</v>
      </c>
      <c r="T15" s="11">
        <v>1</v>
      </c>
      <c r="U15" s="22">
        <v>436.7921019231932</v>
      </c>
      <c r="V15" s="105">
        <v>8</v>
      </c>
      <c r="W15" s="30" t="s">
        <v>31</v>
      </c>
      <c r="X15" s="31">
        <v>498.9400086720376</v>
      </c>
      <c r="Y15" s="106"/>
      <c r="Z15" s="123"/>
      <c r="AA15" s="22">
        <v>0</v>
      </c>
      <c r="AB15" s="105">
        <v>14</v>
      </c>
      <c r="AC15" s="30">
        <v>1</v>
      </c>
      <c r="AD15" s="31">
        <v>696.1649445621558</v>
      </c>
      <c r="AE15" s="106">
        <v>8</v>
      </c>
      <c r="AF15" s="11" t="s">
        <v>31</v>
      </c>
      <c r="AG15" s="22">
        <v>344.03804868629425</v>
      </c>
      <c r="AH15" s="105"/>
      <c r="AI15" s="30" t="s">
        <v>31</v>
      </c>
      <c r="AJ15" s="31">
        <v>0</v>
      </c>
      <c r="AK15" s="106"/>
      <c r="AL15" s="11" t="s">
        <v>31</v>
      </c>
      <c r="AM15" s="22">
        <v>0</v>
      </c>
      <c r="AN15" s="105"/>
      <c r="AO15" s="30" t="s">
        <v>31</v>
      </c>
      <c r="AP15" s="31">
        <v>0</v>
      </c>
      <c r="AQ15" s="106"/>
      <c r="AR15" s="11" t="s">
        <v>31</v>
      </c>
      <c r="AS15" s="22">
        <v>0</v>
      </c>
      <c r="AT15" s="105"/>
      <c r="AU15" s="30" t="s">
        <v>31</v>
      </c>
      <c r="AV15" s="31">
        <v>0</v>
      </c>
      <c r="AW15" s="106"/>
      <c r="AX15" s="11" t="s">
        <v>31</v>
      </c>
      <c r="AY15" s="22">
        <v>0</v>
      </c>
      <c r="AZ15" s="105"/>
      <c r="BA15" s="30" t="s">
        <v>31</v>
      </c>
      <c r="BB15" s="31">
        <v>0</v>
      </c>
      <c r="BC15" s="106"/>
      <c r="BD15" s="11" t="s">
        <v>31</v>
      </c>
      <c r="BE15" s="22">
        <v>0</v>
      </c>
      <c r="BF15" s="105"/>
      <c r="BG15" s="30" t="s">
        <v>31</v>
      </c>
      <c r="BH15" s="31">
        <v>0</v>
      </c>
      <c r="BI15" s="106"/>
      <c r="BJ15" s="11" t="s">
        <v>31</v>
      </c>
      <c r="BK15" s="22">
        <v>0</v>
      </c>
      <c r="BL15" s="105"/>
      <c r="BM15" s="30" t="s">
        <v>31</v>
      </c>
      <c r="BN15" s="31">
        <v>0</v>
      </c>
      <c r="BO15" s="106"/>
      <c r="BP15" s="11" t="s">
        <v>31</v>
      </c>
      <c r="BQ15" s="22">
        <v>0</v>
      </c>
      <c r="BR15" s="21">
        <v>2851.980458589749</v>
      </c>
      <c r="BS15" s="24">
        <v>2395.693866468094</v>
      </c>
      <c r="BT15" s="11" t="s">
        <v>284</v>
      </c>
      <c r="BU15" s="22">
        <v>119.7846933234047</v>
      </c>
      <c r="BV15" s="25">
        <v>2515.4785597914984</v>
      </c>
    </row>
    <row r="16" spans="1:74" ht="12.75" customHeight="1">
      <c r="A16" s="19">
        <v>12</v>
      </c>
      <c r="B16" s="11" t="s">
        <v>265</v>
      </c>
      <c r="C16" s="49" t="s">
        <v>56</v>
      </c>
      <c r="D16" s="43">
        <v>4</v>
      </c>
      <c r="E16" s="49" t="s">
        <v>22</v>
      </c>
      <c r="F16" s="43">
        <v>2</v>
      </c>
      <c r="G16" s="49" t="s">
        <v>25</v>
      </c>
      <c r="H16" s="43" t="s">
        <v>2</v>
      </c>
      <c r="I16" s="39">
        <v>2238.0044456863593</v>
      </c>
      <c r="K16" s="30" t="s">
        <v>31</v>
      </c>
      <c r="L16" s="31">
        <v>0</v>
      </c>
      <c r="M16" s="106"/>
      <c r="N16" s="11" t="s">
        <v>31</v>
      </c>
      <c r="O16" s="22">
        <v>0</v>
      </c>
      <c r="P16" s="105">
        <v>10</v>
      </c>
      <c r="Q16" s="30" t="s">
        <v>31</v>
      </c>
      <c r="R16" s="31">
        <v>443.4226808222061</v>
      </c>
      <c r="S16" s="106">
        <v>3</v>
      </c>
      <c r="T16" s="11">
        <v>1</v>
      </c>
      <c r="U16" s="22">
        <v>737.8220975871743</v>
      </c>
      <c r="V16" s="105">
        <v>5</v>
      </c>
      <c r="W16" s="30" t="s">
        <v>31</v>
      </c>
      <c r="X16" s="31">
        <v>703.0599913279623</v>
      </c>
      <c r="Y16" s="106"/>
      <c r="Z16" s="11" t="s">
        <v>31</v>
      </c>
      <c r="AA16" s="22">
        <v>0</v>
      </c>
      <c r="AB16" s="105"/>
      <c r="AC16" s="30" t="s">
        <v>31</v>
      </c>
      <c r="AD16" s="31">
        <v>0</v>
      </c>
      <c r="AE16" s="106">
        <v>10</v>
      </c>
      <c r="AF16" s="11" t="s">
        <v>31</v>
      </c>
      <c r="AG16" s="22">
        <v>247.12803567823767</v>
      </c>
      <c r="AH16" s="105"/>
      <c r="AI16" s="30" t="s">
        <v>31</v>
      </c>
      <c r="AJ16" s="31">
        <v>0</v>
      </c>
      <c r="AK16" s="106"/>
      <c r="AL16" s="11" t="s">
        <v>31</v>
      </c>
      <c r="AM16" s="22">
        <v>0</v>
      </c>
      <c r="AN16" s="105"/>
      <c r="AO16" s="30" t="s">
        <v>31</v>
      </c>
      <c r="AP16" s="31">
        <v>0</v>
      </c>
      <c r="AQ16" s="106"/>
      <c r="AR16" s="11" t="s">
        <v>31</v>
      </c>
      <c r="AS16" s="22">
        <v>0</v>
      </c>
      <c r="AT16" s="105"/>
      <c r="AU16" s="30" t="s">
        <v>31</v>
      </c>
      <c r="AV16" s="31">
        <v>0</v>
      </c>
      <c r="AW16" s="106"/>
      <c r="AX16" s="11" t="s">
        <v>31</v>
      </c>
      <c r="AY16" s="22">
        <v>0</v>
      </c>
      <c r="AZ16" s="105"/>
      <c r="BA16" s="30" t="s">
        <v>31</v>
      </c>
      <c r="BB16" s="31">
        <v>0</v>
      </c>
      <c r="BC16" s="106"/>
      <c r="BD16" s="11" t="s">
        <v>31</v>
      </c>
      <c r="BE16" s="22">
        <v>0</v>
      </c>
      <c r="BF16" s="105"/>
      <c r="BG16" s="30" t="s">
        <v>31</v>
      </c>
      <c r="BH16" s="31">
        <v>0</v>
      </c>
      <c r="BI16" s="106"/>
      <c r="BJ16" s="11" t="s">
        <v>31</v>
      </c>
      <c r="BK16" s="22">
        <v>0</v>
      </c>
      <c r="BL16" s="105"/>
      <c r="BM16" s="30" t="s">
        <v>31</v>
      </c>
      <c r="BN16" s="31">
        <v>0</v>
      </c>
      <c r="BO16" s="106"/>
      <c r="BP16" s="11" t="s">
        <v>31</v>
      </c>
      <c r="BQ16" s="22">
        <v>0</v>
      </c>
      <c r="BR16" s="21">
        <v>2131.4328054155803</v>
      </c>
      <c r="BS16" s="24">
        <v>2131.4328054155803</v>
      </c>
      <c r="BT16" s="11" t="s">
        <v>284</v>
      </c>
      <c r="BU16" s="22">
        <v>106.57164027077903</v>
      </c>
      <c r="BV16" s="25">
        <v>2238.0044456863593</v>
      </c>
    </row>
    <row r="17" spans="1:74" ht="12.75" customHeight="1">
      <c r="A17" s="19">
        <v>13</v>
      </c>
      <c r="B17" s="11" t="s">
        <v>65</v>
      </c>
      <c r="C17" s="49" t="s">
        <v>66</v>
      </c>
      <c r="D17" s="43">
        <v>7</v>
      </c>
      <c r="E17" s="49" t="s">
        <v>21</v>
      </c>
      <c r="F17" s="43">
        <v>2</v>
      </c>
      <c r="G17" s="49" t="s">
        <v>25</v>
      </c>
      <c r="H17" s="43" t="s">
        <v>2</v>
      </c>
      <c r="I17" s="39">
        <v>2182.396433557725</v>
      </c>
      <c r="J17" s="105">
        <v>10</v>
      </c>
      <c r="K17" s="30" t="s">
        <v>31</v>
      </c>
      <c r="L17" s="31">
        <v>305.11998265592456</v>
      </c>
      <c r="M17" s="106">
        <v>14</v>
      </c>
      <c r="N17" s="11">
        <v>1</v>
      </c>
      <c r="O17" s="22">
        <v>352.8119729937998</v>
      </c>
      <c r="P17" s="105">
        <v>15</v>
      </c>
      <c r="Q17" s="30" t="s">
        <v>31</v>
      </c>
      <c r="R17" s="31">
        <v>267.33142176652495</v>
      </c>
      <c r="S17" s="106">
        <v>5</v>
      </c>
      <c r="T17" s="11">
        <v>1</v>
      </c>
      <c r="U17" s="22">
        <v>515.9733479708179</v>
      </c>
      <c r="V17" s="105"/>
      <c r="W17" s="30" t="s">
        <v>31</v>
      </c>
      <c r="X17" s="31">
        <v>0</v>
      </c>
      <c r="Y17" s="106"/>
      <c r="Z17" s="11" t="s">
        <v>31</v>
      </c>
      <c r="AA17" s="22">
        <v>0</v>
      </c>
      <c r="AB17" s="105">
        <v>33</v>
      </c>
      <c r="AC17" s="30">
        <v>1</v>
      </c>
      <c r="AD17" s="31">
        <v>230.68256431259385</v>
      </c>
      <c r="AE17" s="106"/>
      <c r="AF17" s="11" t="s">
        <v>31</v>
      </c>
      <c r="AG17" s="22">
        <v>0</v>
      </c>
      <c r="AH17" s="105">
        <v>17</v>
      </c>
      <c r="AI17" s="30">
        <v>1</v>
      </c>
      <c r="AJ17" s="31">
        <v>502.53749457997657</v>
      </c>
      <c r="AK17" s="106">
        <v>9</v>
      </c>
      <c r="AL17" s="11" t="s">
        <v>31</v>
      </c>
      <c r="AM17" s="22">
        <v>402.0299956639809</v>
      </c>
      <c r="AN17" s="105"/>
      <c r="AO17" s="30" t="s">
        <v>31</v>
      </c>
      <c r="AP17" s="31">
        <v>0</v>
      </c>
      <c r="AQ17" s="106"/>
      <c r="AR17" s="11" t="s">
        <v>31</v>
      </c>
      <c r="AS17" s="22">
        <v>0</v>
      </c>
      <c r="AT17" s="105"/>
      <c r="AU17" s="30" t="s">
        <v>31</v>
      </c>
      <c r="AV17" s="31">
        <v>0</v>
      </c>
      <c r="AW17" s="106"/>
      <c r="AX17" s="11" t="s">
        <v>31</v>
      </c>
      <c r="AY17" s="22">
        <v>0</v>
      </c>
      <c r="AZ17" s="105"/>
      <c r="BA17" s="30" t="s">
        <v>31</v>
      </c>
      <c r="BB17" s="31">
        <v>0</v>
      </c>
      <c r="BC17" s="106"/>
      <c r="BD17" s="11" t="s">
        <v>31</v>
      </c>
      <c r="BE17" s="22">
        <v>0</v>
      </c>
      <c r="BF17" s="105"/>
      <c r="BG17" s="30" t="s">
        <v>31</v>
      </c>
      <c r="BH17" s="31">
        <v>0</v>
      </c>
      <c r="BI17" s="106"/>
      <c r="BJ17" s="11" t="s">
        <v>31</v>
      </c>
      <c r="BK17" s="22">
        <v>0</v>
      </c>
      <c r="BL17" s="105"/>
      <c r="BM17" s="30" t="s">
        <v>31</v>
      </c>
      <c r="BN17" s="31">
        <v>0</v>
      </c>
      <c r="BO17" s="106"/>
      <c r="BP17" s="11" t="s">
        <v>31</v>
      </c>
      <c r="BQ17" s="22">
        <v>0</v>
      </c>
      <c r="BR17" s="21">
        <v>2576.486779943619</v>
      </c>
      <c r="BS17" s="24">
        <v>2078.4727938644996</v>
      </c>
      <c r="BT17" s="11" t="s">
        <v>284</v>
      </c>
      <c r="BU17" s="22">
        <v>103.92363969322498</v>
      </c>
      <c r="BV17" s="25">
        <v>2182.396433557725</v>
      </c>
    </row>
    <row r="18" spans="1:74" ht="12.75" customHeight="1">
      <c r="A18" s="19" t="s">
        <v>2</v>
      </c>
      <c r="B18" s="11" t="s">
        <v>48</v>
      </c>
      <c r="C18" s="49" t="s">
        <v>49</v>
      </c>
      <c r="D18" s="43">
        <v>2</v>
      </c>
      <c r="E18" s="49" t="s">
        <v>47</v>
      </c>
      <c r="F18" s="43">
        <v>3</v>
      </c>
      <c r="G18" s="49" t="s">
        <v>25</v>
      </c>
      <c r="H18" s="43" t="s">
        <v>2</v>
      </c>
      <c r="I18" s="39">
        <v>2171.2656931804527</v>
      </c>
      <c r="K18" s="30" t="s">
        <v>31</v>
      </c>
      <c r="L18" s="31">
        <v>0</v>
      </c>
      <c r="M18" s="106"/>
      <c r="N18" s="11" t="s">
        <v>31</v>
      </c>
      <c r="O18" s="22">
        <v>0</v>
      </c>
      <c r="Q18" s="30" t="s">
        <v>31</v>
      </c>
      <c r="R18" s="31">
        <v>0</v>
      </c>
      <c r="S18" s="106"/>
      <c r="T18" s="11" t="s">
        <v>31</v>
      </c>
      <c r="U18" s="22">
        <v>0</v>
      </c>
      <c r="V18" s="105"/>
      <c r="W18" s="30" t="s">
        <v>31</v>
      </c>
      <c r="X18" s="31">
        <v>0</v>
      </c>
      <c r="Y18" s="106">
        <v>3</v>
      </c>
      <c r="Z18" s="11" t="s">
        <v>31</v>
      </c>
      <c r="AA18" s="22">
        <v>1532.423420760375</v>
      </c>
      <c r="AB18" s="105"/>
      <c r="AC18" s="30" t="s">
        <v>31</v>
      </c>
      <c r="AD18" s="31">
        <v>0</v>
      </c>
      <c r="AE18" s="106"/>
      <c r="AF18" s="11" t="s">
        <v>31</v>
      </c>
      <c r="AG18" s="22">
        <v>0</v>
      </c>
      <c r="AH18" s="105">
        <v>16</v>
      </c>
      <c r="AI18" s="30">
        <v>1</v>
      </c>
      <c r="AJ18" s="31">
        <v>535.4486679829131</v>
      </c>
      <c r="AK18" s="106"/>
      <c r="AL18" s="11" t="s">
        <v>31</v>
      </c>
      <c r="AM18" s="22">
        <v>0</v>
      </c>
      <c r="AN18" s="105"/>
      <c r="AO18" s="30" t="s">
        <v>31</v>
      </c>
      <c r="AP18" s="31">
        <v>0</v>
      </c>
      <c r="AQ18" s="106"/>
      <c r="AR18" s="11" t="s">
        <v>31</v>
      </c>
      <c r="AS18" s="22">
        <v>0</v>
      </c>
      <c r="AT18" s="105"/>
      <c r="AU18" s="30" t="s">
        <v>31</v>
      </c>
      <c r="AV18" s="31">
        <v>0</v>
      </c>
      <c r="AW18" s="106"/>
      <c r="AX18" s="11" t="s">
        <v>31</v>
      </c>
      <c r="AY18" s="22">
        <v>0</v>
      </c>
      <c r="AZ18" s="105"/>
      <c r="BA18" s="30" t="s">
        <v>31</v>
      </c>
      <c r="BB18" s="31">
        <v>0</v>
      </c>
      <c r="BC18" s="106"/>
      <c r="BD18" s="11" t="s">
        <v>31</v>
      </c>
      <c r="BE18" s="22">
        <v>0</v>
      </c>
      <c r="BF18" s="105"/>
      <c r="BG18" s="30" t="s">
        <v>31</v>
      </c>
      <c r="BH18" s="31">
        <v>0</v>
      </c>
      <c r="BI18" s="106"/>
      <c r="BJ18" s="11" t="s">
        <v>31</v>
      </c>
      <c r="BK18" s="22">
        <v>0</v>
      </c>
      <c r="BL18" s="105"/>
      <c r="BM18" s="30" t="s">
        <v>31</v>
      </c>
      <c r="BN18" s="31">
        <v>0</v>
      </c>
      <c r="BO18" s="106"/>
      <c r="BP18" s="11" t="s">
        <v>31</v>
      </c>
      <c r="BQ18" s="22">
        <v>0</v>
      </c>
      <c r="BR18" s="21">
        <v>2067.8720887432883</v>
      </c>
      <c r="BS18" s="24">
        <v>2067.8720887432883</v>
      </c>
      <c r="BT18" s="11" t="s">
        <v>284</v>
      </c>
      <c r="BU18" s="22">
        <v>103.39360443716441</v>
      </c>
      <c r="BV18" s="25">
        <v>2171.2656931804527</v>
      </c>
    </row>
    <row r="19" spans="1:74" ht="12.75" customHeight="1">
      <c r="A19" s="19">
        <v>14</v>
      </c>
      <c r="B19" s="11" t="s">
        <v>271</v>
      </c>
      <c r="C19" s="49" t="s">
        <v>37</v>
      </c>
      <c r="D19" s="43">
        <v>3</v>
      </c>
      <c r="E19" s="49" t="s">
        <v>17</v>
      </c>
      <c r="F19" s="43">
        <v>1</v>
      </c>
      <c r="G19" s="49" t="s">
        <v>25</v>
      </c>
      <c r="H19" s="43" t="s">
        <v>2</v>
      </c>
      <c r="I19" s="39">
        <v>2147.417562489428</v>
      </c>
      <c r="K19" s="30" t="s">
        <v>31</v>
      </c>
      <c r="L19" s="31">
        <v>0</v>
      </c>
      <c r="M19" s="106">
        <v>8</v>
      </c>
      <c r="N19" s="11" t="s">
        <v>31</v>
      </c>
      <c r="O19" s="22">
        <v>595.8500216800941</v>
      </c>
      <c r="Q19" s="30" t="s">
        <v>31</v>
      </c>
      <c r="R19" s="31">
        <v>0</v>
      </c>
      <c r="S19" s="106"/>
      <c r="T19" s="11" t="s">
        <v>31</v>
      </c>
      <c r="U19" s="22">
        <v>0</v>
      </c>
      <c r="V19" s="105"/>
      <c r="W19" s="30" t="s">
        <v>31</v>
      </c>
      <c r="X19" s="31">
        <v>0</v>
      </c>
      <c r="Y19" s="106"/>
      <c r="Z19" s="11" t="s">
        <v>31</v>
      </c>
      <c r="AA19" s="22">
        <v>0</v>
      </c>
      <c r="AB19" s="105">
        <v>25</v>
      </c>
      <c r="AC19" s="30">
        <v>1</v>
      </c>
      <c r="AD19" s="31">
        <v>381.399978319906</v>
      </c>
      <c r="AE19" s="106"/>
      <c r="AF19" s="11" t="s">
        <v>31</v>
      </c>
      <c r="AG19" s="22">
        <v>0</v>
      </c>
      <c r="AH19" s="105">
        <v>6</v>
      </c>
      <c r="AI19" s="30" t="s">
        <v>31</v>
      </c>
      <c r="AJ19" s="31">
        <v>1067.9095833232643</v>
      </c>
      <c r="AK19" s="106"/>
      <c r="AL19" s="11" t="s">
        <v>31</v>
      </c>
      <c r="AM19" s="22">
        <v>0</v>
      </c>
      <c r="AN19" s="105"/>
      <c r="AO19" s="30" t="s">
        <v>31</v>
      </c>
      <c r="AP19" s="31">
        <v>0</v>
      </c>
      <c r="AQ19" s="106"/>
      <c r="AR19" s="11" t="s">
        <v>31</v>
      </c>
      <c r="AS19" s="22">
        <v>0</v>
      </c>
      <c r="AT19" s="105"/>
      <c r="AU19" s="30" t="s">
        <v>31</v>
      </c>
      <c r="AV19" s="31">
        <v>0</v>
      </c>
      <c r="AW19" s="106"/>
      <c r="AX19" s="11" t="s">
        <v>31</v>
      </c>
      <c r="AY19" s="22">
        <v>0</v>
      </c>
      <c r="AZ19" s="105"/>
      <c r="BA19" s="30" t="s">
        <v>31</v>
      </c>
      <c r="BB19" s="31">
        <v>0</v>
      </c>
      <c r="BC19" s="106"/>
      <c r="BD19" s="11" t="s">
        <v>31</v>
      </c>
      <c r="BE19" s="22">
        <v>0</v>
      </c>
      <c r="BF19" s="105"/>
      <c r="BG19" s="30" t="s">
        <v>31</v>
      </c>
      <c r="BH19" s="31">
        <v>0</v>
      </c>
      <c r="BI19" s="106"/>
      <c r="BJ19" s="11" t="s">
        <v>31</v>
      </c>
      <c r="BK19" s="22">
        <v>0</v>
      </c>
      <c r="BL19" s="105"/>
      <c r="BM19" s="30" t="s">
        <v>31</v>
      </c>
      <c r="BN19" s="31">
        <v>0</v>
      </c>
      <c r="BO19" s="106"/>
      <c r="BP19" s="11" t="s">
        <v>31</v>
      </c>
      <c r="BQ19" s="22">
        <v>0</v>
      </c>
      <c r="BR19" s="21">
        <v>2045.1595833232643</v>
      </c>
      <c r="BS19" s="24">
        <v>2045.1595833232645</v>
      </c>
      <c r="BT19" s="11" t="s">
        <v>284</v>
      </c>
      <c r="BU19" s="22">
        <v>102.25797916616324</v>
      </c>
      <c r="BV19" s="25">
        <v>2147.417562489428</v>
      </c>
    </row>
    <row r="20" spans="1:74" ht="12.75" customHeight="1">
      <c r="A20" s="19">
        <v>15</v>
      </c>
      <c r="B20" s="11" t="s">
        <v>261</v>
      </c>
      <c r="C20" s="49" t="s">
        <v>42</v>
      </c>
      <c r="D20" s="43">
        <v>3</v>
      </c>
      <c r="E20" s="49" t="s">
        <v>17</v>
      </c>
      <c r="F20" s="43">
        <v>1</v>
      </c>
      <c r="G20" s="49" t="s">
        <v>25</v>
      </c>
      <c r="H20" s="43" t="s">
        <v>2</v>
      </c>
      <c r="I20" s="39">
        <v>2101.512009105639</v>
      </c>
      <c r="K20" s="30" t="s">
        <v>31</v>
      </c>
      <c r="L20" s="31">
        <v>0</v>
      </c>
      <c r="M20" s="106">
        <v>10</v>
      </c>
      <c r="N20" s="11" t="s">
        <v>31</v>
      </c>
      <c r="O20" s="22">
        <v>498.9400086720375</v>
      </c>
      <c r="Q20" s="30" t="s">
        <v>31</v>
      </c>
      <c r="R20" s="31">
        <v>0</v>
      </c>
      <c r="S20" s="106"/>
      <c r="T20" s="11" t="s">
        <v>31</v>
      </c>
      <c r="U20" s="22">
        <v>0</v>
      </c>
      <c r="V20" s="105"/>
      <c r="W20" s="30" t="s">
        <v>31</v>
      </c>
      <c r="X20" s="31">
        <v>0</v>
      </c>
      <c r="Y20" s="106"/>
      <c r="Z20" s="11" t="s">
        <v>31</v>
      </c>
      <c r="AA20" s="22">
        <v>0</v>
      </c>
      <c r="AB20" s="105">
        <v>34</v>
      </c>
      <c r="AC20" s="30">
        <v>1</v>
      </c>
      <c r="AD20" s="31">
        <v>214.47634285713406</v>
      </c>
      <c r="AE20" s="106"/>
      <c r="AF20" s="11" t="s">
        <v>31</v>
      </c>
      <c r="AG20" s="22">
        <v>0</v>
      </c>
      <c r="AH20" s="105">
        <v>4</v>
      </c>
      <c r="AI20" s="30" t="s">
        <v>31</v>
      </c>
      <c r="AJ20" s="31">
        <v>1288.0236571428659</v>
      </c>
      <c r="AK20" s="106"/>
      <c r="AL20" s="11" t="s">
        <v>31</v>
      </c>
      <c r="AM20" s="22">
        <v>0</v>
      </c>
      <c r="AN20" s="105"/>
      <c r="AO20" s="30" t="s">
        <v>31</v>
      </c>
      <c r="AP20" s="31">
        <v>0</v>
      </c>
      <c r="AQ20" s="106"/>
      <c r="AR20" s="11" t="s">
        <v>31</v>
      </c>
      <c r="AS20" s="22">
        <v>0</v>
      </c>
      <c r="AT20" s="105"/>
      <c r="AU20" s="30" t="s">
        <v>31</v>
      </c>
      <c r="AV20" s="31">
        <v>0</v>
      </c>
      <c r="AW20" s="106"/>
      <c r="AX20" s="11" t="s">
        <v>31</v>
      </c>
      <c r="AY20" s="22">
        <v>0</v>
      </c>
      <c r="AZ20" s="105"/>
      <c r="BA20" s="30" t="s">
        <v>31</v>
      </c>
      <c r="BB20" s="31">
        <v>0</v>
      </c>
      <c r="BC20" s="106"/>
      <c r="BD20" s="11" t="s">
        <v>31</v>
      </c>
      <c r="BE20" s="22">
        <v>0</v>
      </c>
      <c r="BF20" s="105"/>
      <c r="BG20" s="30" t="s">
        <v>31</v>
      </c>
      <c r="BH20" s="31">
        <v>0</v>
      </c>
      <c r="BI20" s="106"/>
      <c r="BJ20" s="11" t="s">
        <v>31</v>
      </c>
      <c r="BK20" s="22">
        <v>0</v>
      </c>
      <c r="BL20" s="105"/>
      <c r="BM20" s="30" t="s">
        <v>31</v>
      </c>
      <c r="BN20" s="31">
        <v>0</v>
      </c>
      <c r="BO20" s="106"/>
      <c r="BP20" s="11" t="s">
        <v>31</v>
      </c>
      <c r="BQ20" s="22">
        <v>0</v>
      </c>
      <c r="BR20" s="21">
        <v>2001.4400086720375</v>
      </c>
      <c r="BS20" s="24">
        <v>2001.4400086720375</v>
      </c>
      <c r="BT20" s="11" t="s">
        <v>284</v>
      </c>
      <c r="BU20" s="22">
        <v>100.07200043360189</v>
      </c>
      <c r="BV20" s="25">
        <v>2101.512009105639</v>
      </c>
    </row>
    <row r="21" spans="1:74" ht="12.75" customHeight="1">
      <c r="A21" s="19">
        <v>16</v>
      </c>
      <c r="B21" s="11" t="s">
        <v>223</v>
      </c>
      <c r="C21" s="49" t="s">
        <v>62</v>
      </c>
      <c r="D21" s="43">
        <v>8</v>
      </c>
      <c r="E21" s="49" t="s">
        <v>23</v>
      </c>
      <c r="F21" s="43">
        <v>1</v>
      </c>
      <c r="G21" s="49" t="s">
        <v>24</v>
      </c>
      <c r="H21" s="43" t="s">
        <v>2</v>
      </c>
      <c r="I21" s="39">
        <v>2077.041247442442</v>
      </c>
      <c r="J21" s="105">
        <v>12</v>
      </c>
      <c r="K21" s="30">
        <v>1</v>
      </c>
      <c r="L21" s="31">
        <v>225.9387366082999</v>
      </c>
      <c r="M21" s="106">
        <v>23</v>
      </c>
      <c r="N21" s="11" t="s">
        <v>31</v>
      </c>
      <c r="O21" s="22">
        <v>137.21217265444466</v>
      </c>
      <c r="P21" s="105">
        <v>22</v>
      </c>
      <c r="Q21" s="30">
        <v>1</v>
      </c>
      <c r="R21" s="31">
        <v>101</v>
      </c>
      <c r="S21" s="106">
        <v>4</v>
      </c>
      <c r="T21" s="11">
        <v>1</v>
      </c>
      <c r="U21" s="22">
        <v>612.8833609788744</v>
      </c>
      <c r="V21" s="105">
        <v>4</v>
      </c>
      <c r="W21" s="30">
        <v>1</v>
      </c>
      <c r="X21" s="31">
        <v>799.9700043360187</v>
      </c>
      <c r="Y21" s="106"/>
      <c r="Z21" s="11" t="s">
        <v>31</v>
      </c>
      <c r="AA21" s="22">
        <v>0</v>
      </c>
      <c r="AB21" s="105"/>
      <c r="AC21" s="30" t="s">
        <v>31</v>
      </c>
      <c r="AD21" s="31">
        <v>0</v>
      </c>
      <c r="AE21" s="106">
        <v>14</v>
      </c>
      <c r="AF21" s="11">
        <v>1</v>
      </c>
      <c r="AG21" s="22">
        <v>101</v>
      </c>
      <c r="AH21" s="105">
        <v>32</v>
      </c>
      <c r="AI21" s="30" t="s">
        <v>31</v>
      </c>
      <c r="AJ21" s="31">
        <v>159.16117340293653</v>
      </c>
      <c r="AK21" s="106">
        <v>15</v>
      </c>
      <c r="AL21" s="11">
        <v>1</v>
      </c>
      <c r="AM21" s="22">
        <v>180.18124604762465</v>
      </c>
      <c r="AN21" s="105"/>
      <c r="AO21" s="30" t="s">
        <v>31</v>
      </c>
      <c r="AP21" s="31">
        <v>0</v>
      </c>
      <c r="AQ21" s="106"/>
      <c r="AR21" s="11" t="s">
        <v>31</v>
      </c>
      <c r="AS21" s="22">
        <v>0</v>
      </c>
      <c r="AT21" s="105"/>
      <c r="AU21" s="30" t="s">
        <v>31</v>
      </c>
      <c r="AV21" s="31">
        <v>0</v>
      </c>
      <c r="AW21" s="106"/>
      <c r="AX21" s="11" t="s">
        <v>31</v>
      </c>
      <c r="AY21" s="22">
        <v>0</v>
      </c>
      <c r="AZ21" s="105"/>
      <c r="BA21" s="30" t="s">
        <v>31</v>
      </c>
      <c r="BB21" s="31">
        <v>0</v>
      </c>
      <c r="BC21" s="106"/>
      <c r="BD21" s="11" t="s">
        <v>31</v>
      </c>
      <c r="BE21" s="22">
        <v>0</v>
      </c>
      <c r="BF21" s="105"/>
      <c r="BG21" s="30" t="s">
        <v>31</v>
      </c>
      <c r="BH21" s="31">
        <v>0</v>
      </c>
      <c r="BI21" s="106"/>
      <c r="BJ21" s="11" t="s">
        <v>31</v>
      </c>
      <c r="BK21" s="22">
        <v>0</v>
      </c>
      <c r="BL21" s="105"/>
      <c r="BM21" s="30" t="s">
        <v>31</v>
      </c>
      <c r="BN21" s="31">
        <v>0</v>
      </c>
      <c r="BO21" s="106"/>
      <c r="BP21" s="11" t="s">
        <v>31</v>
      </c>
      <c r="BQ21" s="22">
        <v>0</v>
      </c>
      <c r="BR21" s="21">
        <v>2317.3466940281987</v>
      </c>
      <c r="BS21" s="24">
        <v>1978.1345213737543</v>
      </c>
      <c r="BT21" s="11" t="s">
        <v>284</v>
      </c>
      <c r="BU21" s="22">
        <v>98.90672606868772</v>
      </c>
      <c r="BV21" s="25">
        <v>2077.041247442442</v>
      </c>
    </row>
    <row r="22" spans="1:74" ht="12.75" customHeight="1">
      <c r="A22" s="19">
        <v>17</v>
      </c>
      <c r="B22" s="11" t="s">
        <v>39</v>
      </c>
      <c r="C22" s="49" t="s">
        <v>40</v>
      </c>
      <c r="D22" s="43">
        <v>3</v>
      </c>
      <c r="E22" s="49" t="s">
        <v>20</v>
      </c>
      <c r="F22" s="43">
        <v>2</v>
      </c>
      <c r="G22" s="49" t="s">
        <v>24</v>
      </c>
      <c r="H22" s="43" t="s">
        <v>2</v>
      </c>
      <c r="I22" s="39">
        <v>2070.607120006504</v>
      </c>
      <c r="J22" s="105">
        <v>6</v>
      </c>
      <c r="K22" s="30" t="s">
        <v>31</v>
      </c>
      <c r="L22" s="31">
        <v>526.968732272281</v>
      </c>
      <c r="M22" s="106">
        <v>4</v>
      </c>
      <c r="N22" s="11">
        <v>1</v>
      </c>
      <c r="O22" s="22">
        <v>896.8800173440752</v>
      </c>
      <c r="Q22" s="30" t="s">
        <v>31</v>
      </c>
      <c r="R22" s="31">
        <v>0</v>
      </c>
      <c r="S22" s="106"/>
      <c r="T22" s="11" t="s">
        <v>31</v>
      </c>
      <c r="U22" s="22">
        <v>0</v>
      </c>
      <c r="V22" s="105"/>
      <c r="W22" s="30" t="s">
        <v>31</v>
      </c>
      <c r="X22" s="31">
        <v>0</v>
      </c>
      <c r="Y22" s="106"/>
      <c r="Z22" s="11" t="s">
        <v>31</v>
      </c>
      <c r="AA22" s="22">
        <v>0</v>
      </c>
      <c r="AB22" s="105"/>
      <c r="AC22" s="30" t="s">
        <v>31</v>
      </c>
      <c r="AD22" s="31">
        <v>0</v>
      </c>
      <c r="AE22" s="106">
        <v>5</v>
      </c>
      <c r="AF22" s="11" t="s">
        <v>31</v>
      </c>
      <c r="AG22" s="22">
        <v>548.1580313422189</v>
      </c>
      <c r="AH22" s="105"/>
      <c r="AI22" s="30" t="s">
        <v>31</v>
      </c>
      <c r="AJ22" s="31">
        <v>0</v>
      </c>
      <c r="AK22" s="106"/>
      <c r="AL22" s="11" t="s">
        <v>31</v>
      </c>
      <c r="AM22" s="22">
        <v>0</v>
      </c>
      <c r="AN22" s="105"/>
      <c r="AO22" s="30" t="s">
        <v>31</v>
      </c>
      <c r="AP22" s="31">
        <v>0</v>
      </c>
      <c r="AQ22" s="106"/>
      <c r="AR22" s="11" t="s">
        <v>31</v>
      </c>
      <c r="AS22" s="22">
        <v>0</v>
      </c>
      <c r="AT22" s="105"/>
      <c r="AU22" s="30" t="s">
        <v>31</v>
      </c>
      <c r="AV22" s="31">
        <v>0</v>
      </c>
      <c r="AW22" s="106"/>
      <c r="AX22" s="11" t="s">
        <v>31</v>
      </c>
      <c r="AY22" s="22">
        <v>0</v>
      </c>
      <c r="AZ22" s="105"/>
      <c r="BA22" s="30" t="s">
        <v>31</v>
      </c>
      <c r="BB22" s="31">
        <v>0</v>
      </c>
      <c r="BC22" s="106"/>
      <c r="BD22" s="11" t="s">
        <v>31</v>
      </c>
      <c r="BE22" s="22">
        <v>0</v>
      </c>
      <c r="BF22" s="105"/>
      <c r="BG22" s="30" t="s">
        <v>31</v>
      </c>
      <c r="BH22" s="31">
        <v>0</v>
      </c>
      <c r="BI22" s="106"/>
      <c r="BJ22" s="11" t="s">
        <v>31</v>
      </c>
      <c r="BK22" s="22">
        <v>0</v>
      </c>
      <c r="BL22" s="105"/>
      <c r="BM22" s="30" t="s">
        <v>31</v>
      </c>
      <c r="BN22" s="31">
        <v>0</v>
      </c>
      <c r="BO22" s="106"/>
      <c r="BP22" s="11" t="s">
        <v>31</v>
      </c>
      <c r="BQ22" s="22">
        <v>0</v>
      </c>
      <c r="BR22" s="21">
        <v>1972.006780958575</v>
      </c>
      <c r="BS22" s="24">
        <v>1972.0067809585753</v>
      </c>
      <c r="BT22" s="11" t="s">
        <v>284</v>
      </c>
      <c r="BU22" s="22">
        <v>98.60033904792877</v>
      </c>
      <c r="BV22" s="25">
        <v>2070.607120006504</v>
      </c>
    </row>
    <row r="23" spans="1:74" ht="12.75" customHeight="1">
      <c r="A23" s="19">
        <v>18</v>
      </c>
      <c r="B23" s="11" t="s">
        <v>238</v>
      </c>
      <c r="C23" s="49" t="s">
        <v>69</v>
      </c>
      <c r="D23" s="43">
        <v>4</v>
      </c>
      <c r="E23" s="49" t="s">
        <v>17</v>
      </c>
      <c r="F23" s="43">
        <v>1</v>
      </c>
      <c r="G23" s="49" t="s">
        <v>24</v>
      </c>
      <c r="H23" s="43" t="s">
        <v>2</v>
      </c>
      <c r="I23" s="39">
        <v>1904.8330073516977</v>
      </c>
      <c r="K23" s="30" t="s">
        <v>31</v>
      </c>
      <c r="L23" s="31">
        <v>0</v>
      </c>
      <c r="M23" s="106">
        <v>15</v>
      </c>
      <c r="N23" s="11" t="s">
        <v>31</v>
      </c>
      <c r="O23" s="22">
        <v>322.8487496163564</v>
      </c>
      <c r="P23" s="105">
        <v>7</v>
      </c>
      <c r="Q23" s="30">
        <v>1</v>
      </c>
      <c r="R23" s="31">
        <v>598.3246408079493</v>
      </c>
      <c r="S23" s="106"/>
      <c r="T23" s="11" t="s">
        <v>31</v>
      </c>
      <c r="U23" s="22">
        <v>0</v>
      </c>
      <c r="V23" s="105"/>
      <c r="W23" s="30" t="s">
        <v>31</v>
      </c>
      <c r="X23" s="31">
        <v>0</v>
      </c>
      <c r="Y23" s="106"/>
      <c r="Z23" s="11" t="s">
        <v>31</v>
      </c>
      <c r="AA23" s="22">
        <v>0</v>
      </c>
      <c r="AB23" s="105">
        <v>19</v>
      </c>
      <c r="AC23" s="30">
        <v>1</v>
      </c>
      <c r="AD23" s="31">
        <v>530.3829879689167</v>
      </c>
      <c r="AE23" s="106"/>
      <c r="AF23" s="11" t="s">
        <v>31</v>
      </c>
      <c r="AG23" s="22">
        <v>0</v>
      </c>
      <c r="AH23" s="105">
        <v>22</v>
      </c>
      <c r="AI23" s="30" t="s">
        <v>31</v>
      </c>
      <c r="AJ23" s="31">
        <v>362.5702952750612</v>
      </c>
      <c r="AK23" s="106"/>
      <c r="AL23" s="11" t="s">
        <v>31</v>
      </c>
      <c r="AM23" s="22">
        <v>0</v>
      </c>
      <c r="AN23" s="105"/>
      <c r="AO23" s="30" t="s">
        <v>31</v>
      </c>
      <c r="AP23" s="31">
        <v>0</v>
      </c>
      <c r="AQ23" s="106"/>
      <c r="AR23" s="11" t="s">
        <v>31</v>
      </c>
      <c r="AS23" s="22">
        <v>0</v>
      </c>
      <c r="AT23" s="105"/>
      <c r="AU23" s="30" t="s">
        <v>31</v>
      </c>
      <c r="AV23" s="31">
        <v>0</v>
      </c>
      <c r="AW23" s="106"/>
      <c r="AX23" s="11" t="s">
        <v>31</v>
      </c>
      <c r="AY23" s="22">
        <v>0</v>
      </c>
      <c r="AZ23" s="105"/>
      <c r="BA23" s="30" t="s">
        <v>31</v>
      </c>
      <c r="BB23" s="31">
        <v>0</v>
      </c>
      <c r="BC23" s="106"/>
      <c r="BD23" s="11" t="s">
        <v>31</v>
      </c>
      <c r="BE23" s="22">
        <v>0</v>
      </c>
      <c r="BF23" s="105"/>
      <c r="BG23" s="30" t="s">
        <v>31</v>
      </c>
      <c r="BH23" s="31">
        <v>0</v>
      </c>
      <c r="BI23" s="106"/>
      <c r="BJ23" s="11" t="s">
        <v>31</v>
      </c>
      <c r="BK23" s="22">
        <v>0</v>
      </c>
      <c r="BL23" s="105"/>
      <c r="BM23" s="30" t="s">
        <v>31</v>
      </c>
      <c r="BN23" s="31">
        <v>0</v>
      </c>
      <c r="BO23" s="106"/>
      <c r="BP23" s="11" t="s">
        <v>31</v>
      </c>
      <c r="BQ23" s="22">
        <v>0</v>
      </c>
      <c r="BR23" s="21">
        <v>1814.1266736682837</v>
      </c>
      <c r="BS23" s="24">
        <v>1814.1266736682835</v>
      </c>
      <c r="BT23" s="11" t="s">
        <v>284</v>
      </c>
      <c r="BU23" s="22">
        <v>90.70633368341419</v>
      </c>
      <c r="BV23" s="25">
        <v>1904.8330073516977</v>
      </c>
    </row>
    <row r="24" spans="1:74" ht="12.75" customHeight="1">
      <c r="A24" s="19">
        <v>19</v>
      </c>
      <c r="B24" s="11" t="s">
        <v>270</v>
      </c>
      <c r="C24" s="49" t="s">
        <v>38</v>
      </c>
      <c r="D24" s="43">
        <v>2</v>
      </c>
      <c r="E24" s="49" t="s">
        <v>17</v>
      </c>
      <c r="F24" s="43">
        <v>1</v>
      </c>
      <c r="G24" s="49" t="s">
        <v>25</v>
      </c>
      <c r="H24" s="43" t="s">
        <v>2</v>
      </c>
      <c r="I24" s="39">
        <v>1880.0892093089842</v>
      </c>
      <c r="K24" s="30" t="s">
        <v>31</v>
      </c>
      <c r="L24" s="31">
        <v>0</v>
      </c>
      <c r="M24" s="106"/>
      <c r="N24" s="11" t="s">
        <v>31</v>
      </c>
      <c r="O24" s="22">
        <v>0</v>
      </c>
      <c r="Q24" s="30" t="s">
        <v>31</v>
      </c>
      <c r="R24" s="31">
        <v>0</v>
      </c>
      <c r="S24" s="106"/>
      <c r="T24" s="11" t="s">
        <v>31</v>
      </c>
      <c r="U24" s="22">
        <v>0</v>
      </c>
      <c r="V24" s="105"/>
      <c r="W24" s="30" t="s">
        <v>31</v>
      </c>
      <c r="X24" s="31">
        <v>0</v>
      </c>
      <c r="Y24" s="106"/>
      <c r="Z24" s="11" t="s">
        <v>31</v>
      </c>
      <c r="AA24" s="22">
        <v>0</v>
      </c>
      <c r="AB24" s="105">
        <v>10</v>
      </c>
      <c r="AC24" s="30">
        <v>1</v>
      </c>
      <c r="AD24" s="31">
        <v>878.8249891599528</v>
      </c>
      <c r="AE24" s="106"/>
      <c r="AF24" s="11" t="s">
        <v>31</v>
      </c>
      <c r="AG24" s="22">
        <v>0</v>
      </c>
      <c r="AH24" s="105">
        <v>8</v>
      </c>
      <c r="AI24" s="30" t="s">
        <v>31</v>
      </c>
      <c r="AJ24" s="31">
        <v>911.7361625628895</v>
      </c>
      <c r="AK24" s="106"/>
      <c r="AL24" s="11" t="s">
        <v>31</v>
      </c>
      <c r="AM24" s="22">
        <v>0</v>
      </c>
      <c r="AN24" s="105"/>
      <c r="AO24" s="30" t="s">
        <v>31</v>
      </c>
      <c r="AP24" s="31">
        <v>0</v>
      </c>
      <c r="AQ24" s="106"/>
      <c r="AR24" s="11" t="s">
        <v>31</v>
      </c>
      <c r="AS24" s="22">
        <v>0</v>
      </c>
      <c r="AT24" s="105"/>
      <c r="AU24" s="30" t="s">
        <v>31</v>
      </c>
      <c r="AV24" s="31">
        <v>0</v>
      </c>
      <c r="AW24" s="106"/>
      <c r="AX24" s="11" t="s">
        <v>31</v>
      </c>
      <c r="AY24" s="22">
        <v>0</v>
      </c>
      <c r="AZ24" s="105"/>
      <c r="BA24" s="30" t="s">
        <v>31</v>
      </c>
      <c r="BB24" s="31">
        <v>0</v>
      </c>
      <c r="BC24" s="106"/>
      <c r="BD24" s="11" t="s">
        <v>31</v>
      </c>
      <c r="BE24" s="22">
        <v>0</v>
      </c>
      <c r="BF24" s="105"/>
      <c r="BG24" s="30" t="s">
        <v>31</v>
      </c>
      <c r="BH24" s="31">
        <v>0</v>
      </c>
      <c r="BI24" s="106"/>
      <c r="BJ24" s="11" t="s">
        <v>31</v>
      </c>
      <c r="BK24" s="22">
        <v>0</v>
      </c>
      <c r="BL24" s="105"/>
      <c r="BM24" s="30" t="s">
        <v>31</v>
      </c>
      <c r="BN24" s="31">
        <v>0</v>
      </c>
      <c r="BO24" s="106"/>
      <c r="BP24" s="11" t="s">
        <v>31</v>
      </c>
      <c r="BQ24" s="22">
        <v>0</v>
      </c>
      <c r="BR24" s="21">
        <v>1790.5611517228422</v>
      </c>
      <c r="BS24" s="24">
        <v>1790.5611517228422</v>
      </c>
      <c r="BT24" s="11" t="s">
        <v>284</v>
      </c>
      <c r="BU24" s="22">
        <v>89.52805758614211</v>
      </c>
      <c r="BV24" s="25">
        <v>1880.0892093089842</v>
      </c>
    </row>
    <row r="25" spans="1:74" ht="12.75" customHeight="1">
      <c r="A25" s="19">
        <v>20</v>
      </c>
      <c r="B25" s="11" t="s">
        <v>257</v>
      </c>
      <c r="C25" s="49" t="s">
        <v>67</v>
      </c>
      <c r="D25" s="43">
        <v>4</v>
      </c>
      <c r="E25" s="49" t="s">
        <v>21</v>
      </c>
      <c r="F25" s="43">
        <v>2</v>
      </c>
      <c r="G25" s="49" t="s">
        <v>24</v>
      </c>
      <c r="H25" s="43" t="s">
        <v>2</v>
      </c>
      <c r="I25" s="39">
        <v>1789.7260388223879</v>
      </c>
      <c r="K25" s="30" t="s">
        <v>31</v>
      </c>
      <c r="L25" s="31">
        <v>0</v>
      </c>
      <c r="M25" s="106"/>
      <c r="N25" s="11" t="s">
        <v>31</v>
      </c>
      <c r="O25" s="22">
        <v>0</v>
      </c>
      <c r="P25" s="105">
        <v>12</v>
      </c>
      <c r="Q25" s="30" t="s">
        <v>31</v>
      </c>
      <c r="R25" s="31">
        <v>364.2414347745814</v>
      </c>
      <c r="S25" s="106"/>
      <c r="T25" s="11" t="s">
        <v>31</v>
      </c>
      <c r="U25" s="22">
        <v>0</v>
      </c>
      <c r="V25" s="105"/>
      <c r="W25" s="30" t="s">
        <v>31</v>
      </c>
      <c r="X25" s="31">
        <v>0</v>
      </c>
      <c r="Y25" s="106"/>
      <c r="Z25" s="11" t="s">
        <v>31</v>
      </c>
      <c r="AA25" s="22">
        <v>0</v>
      </c>
      <c r="AB25" s="105">
        <v>26</v>
      </c>
      <c r="AC25" s="30">
        <v>1</v>
      </c>
      <c r="AD25" s="31">
        <v>360.1083041964304</v>
      </c>
      <c r="AE25" s="106">
        <v>7</v>
      </c>
      <c r="AF25" s="11" t="s">
        <v>31</v>
      </c>
      <c r="AG25" s="22">
        <v>402.0299956639809</v>
      </c>
      <c r="AH25" s="105"/>
      <c r="AI25" s="30" t="s">
        <v>31</v>
      </c>
      <c r="AJ25" s="31">
        <v>0</v>
      </c>
      <c r="AK25" s="106">
        <v>6</v>
      </c>
      <c r="AL25" s="11" t="s">
        <v>31</v>
      </c>
      <c r="AM25" s="22">
        <v>578.1212547196623</v>
      </c>
      <c r="AN25" s="105"/>
      <c r="AO25" s="30" t="s">
        <v>31</v>
      </c>
      <c r="AP25" s="31">
        <v>0</v>
      </c>
      <c r="AQ25" s="106"/>
      <c r="AR25" s="11" t="s">
        <v>31</v>
      </c>
      <c r="AS25" s="22">
        <v>0</v>
      </c>
      <c r="AT25" s="105"/>
      <c r="AU25" s="30" t="s">
        <v>31</v>
      </c>
      <c r="AV25" s="31">
        <v>0</v>
      </c>
      <c r="AW25" s="106"/>
      <c r="AX25" s="11" t="s">
        <v>31</v>
      </c>
      <c r="AY25" s="22">
        <v>0</v>
      </c>
      <c r="AZ25" s="105"/>
      <c r="BA25" s="30" t="s">
        <v>31</v>
      </c>
      <c r="BB25" s="31">
        <v>0</v>
      </c>
      <c r="BC25" s="106"/>
      <c r="BD25" s="11" t="s">
        <v>31</v>
      </c>
      <c r="BE25" s="22">
        <v>0</v>
      </c>
      <c r="BF25" s="105"/>
      <c r="BG25" s="30" t="s">
        <v>31</v>
      </c>
      <c r="BH25" s="31">
        <v>0</v>
      </c>
      <c r="BI25" s="106"/>
      <c r="BJ25" s="11" t="s">
        <v>31</v>
      </c>
      <c r="BK25" s="22">
        <v>0</v>
      </c>
      <c r="BL25" s="105"/>
      <c r="BM25" s="30" t="s">
        <v>31</v>
      </c>
      <c r="BN25" s="31">
        <v>0</v>
      </c>
      <c r="BO25" s="106"/>
      <c r="BP25" s="11" t="s">
        <v>31</v>
      </c>
      <c r="BQ25" s="22">
        <v>0</v>
      </c>
      <c r="BR25" s="21">
        <v>1704.5009893546553</v>
      </c>
      <c r="BS25" s="24">
        <v>1704.500989354655</v>
      </c>
      <c r="BT25" s="11" t="s">
        <v>284</v>
      </c>
      <c r="BU25" s="22">
        <v>85.22504946773276</v>
      </c>
      <c r="BV25" s="25">
        <v>1789.7260388223879</v>
      </c>
    </row>
    <row r="26" spans="1:74" ht="12.75" customHeight="1">
      <c r="A26" s="19">
        <v>21</v>
      </c>
      <c r="B26" s="11" t="s">
        <v>250</v>
      </c>
      <c r="C26" s="49" t="s">
        <v>71</v>
      </c>
      <c r="D26" s="43">
        <v>4</v>
      </c>
      <c r="E26" s="49" t="s">
        <v>22</v>
      </c>
      <c r="F26" s="43">
        <v>2</v>
      </c>
      <c r="G26" s="49" t="s">
        <v>24</v>
      </c>
      <c r="H26" s="43" t="s">
        <v>2</v>
      </c>
      <c r="I26" s="39">
        <v>1435.776507609721</v>
      </c>
      <c r="K26" s="30" t="s">
        <v>31</v>
      </c>
      <c r="L26" s="31">
        <v>0</v>
      </c>
      <c r="M26" s="106"/>
      <c r="N26" s="11" t="s">
        <v>31</v>
      </c>
      <c r="O26" s="22">
        <v>0</v>
      </c>
      <c r="P26" s="105">
        <v>11</v>
      </c>
      <c r="Q26" s="30" t="s">
        <v>31</v>
      </c>
      <c r="R26" s="31">
        <v>402.02999566398125</v>
      </c>
      <c r="S26" s="106">
        <v>8</v>
      </c>
      <c r="T26" s="11">
        <v>1</v>
      </c>
      <c r="U26" s="22">
        <v>311.85336531489327</v>
      </c>
      <c r="V26" s="105">
        <v>11</v>
      </c>
      <c r="W26" s="30" t="s">
        <v>31</v>
      </c>
      <c r="X26" s="31">
        <v>360.6373105057562</v>
      </c>
      <c r="Y26" s="106"/>
      <c r="Z26" s="11" t="s">
        <v>31</v>
      </c>
      <c r="AA26" s="22">
        <v>0</v>
      </c>
      <c r="AB26" s="105"/>
      <c r="AC26" s="30" t="s">
        <v>31</v>
      </c>
      <c r="AD26" s="31">
        <v>0</v>
      </c>
      <c r="AE26" s="106">
        <v>9</v>
      </c>
      <c r="AF26" s="11" t="s">
        <v>31</v>
      </c>
      <c r="AG26" s="22">
        <v>292.8855262389128</v>
      </c>
      <c r="AH26" s="105"/>
      <c r="AI26" s="30" t="s">
        <v>31</v>
      </c>
      <c r="AJ26" s="31">
        <v>0</v>
      </c>
      <c r="AK26" s="106"/>
      <c r="AL26" s="11" t="s">
        <v>31</v>
      </c>
      <c r="AM26" s="22">
        <v>0</v>
      </c>
      <c r="AN26" s="105"/>
      <c r="AO26" s="30" t="s">
        <v>31</v>
      </c>
      <c r="AP26" s="31">
        <v>0</v>
      </c>
      <c r="AQ26" s="106"/>
      <c r="AR26" s="11" t="s">
        <v>31</v>
      </c>
      <c r="AS26" s="22">
        <v>0</v>
      </c>
      <c r="AT26" s="105"/>
      <c r="AU26" s="30" t="s">
        <v>31</v>
      </c>
      <c r="AV26" s="31">
        <v>0</v>
      </c>
      <c r="AW26" s="106"/>
      <c r="AX26" s="11" t="s">
        <v>31</v>
      </c>
      <c r="AY26" s="22">
        <v>0</v>
      </c>
      <c r="AZ26" s="105"/>
      <c r="BA26" s="30" t="s">
        <v>31</v>
      </c>
      <c r="BB26" s="31">
        <v>0</v>
      </c>
      <c r="BC26" s="106"/>
      <c r="BD26" s="11" t="s">
        <v>31</v>
      </c>
      <c r="BE26" s="22">
        <v>0</v>
      </c>
      <c r="BF26" s="105"/>
      <c r="BG26" s="30" t="s">
        <v>31</v>
      </c>
      <c r="BH26" s="31">
        <v>0</v>
      </c>
      <c r="BI26" s="106"/>
      <c r="BJ26" s="11" t="s">
        <v>31</v>
      </c>
      <c r="BK26" s="22">
        <v>0</v>
      </c>
      <c r="BL26" s="105"/>
      <c r="BM26" s="30" t="s">
        <v>31</v>
      </c>
      <c r="BN26" s="31">
        <v>0</v>
      </c>
      <c r="BO26" s="106"/>
      <c r="BP26" s="11" t="s">
        <v>31</v>
      </c>
      <c r="BQ26" s="22">
        <v>0</v>
      </c>
      <c r="BR26" s="21">
        <v>1367.4061977235438</v>
      </c>
      <c r="BS26" s="24">
        <v>1367.4061977235438</v>
      </c>
      <c r="BT26" s="11" t="s">
        <v>284</v>
      </c>
      <c r="BU26" s="22">
        <v>68.3703098861772</v>
      </c>
      <c r="BV26" s="25">
        <v>1435.776507609721</v>
      </c>
    </row>
    <row r="27" spans="1:74" ht="12.75" customHeight="1">
      <c r="A27" s="19">
        <v>22</v>
      </c>
      <c r="B27" s="11" t="s">
        <v>253</v>
      </c>
      <c r="C27" s="49" t="s">
        <v>55</v>
      </c>
      <c r="D27" s="43">
        <v>4</v>
      </c>
      <c r="E27" s="49" t="s">
        <v>17</v>
      </c>
      <c r="F27" s="43">
        <v>1</v>
      </c>
      <c r="G27" s="49" t="s">
        <v>24</v>
      </c>
      <c r="H27" s="43" t="s">
        <v>2</v>
      </c>
      <c r="I27" s="39">
        <v>1402.7048680045302</v>
      </c>
      <c r="K27" s="30" t="s">
        <v>31</v>
      </c>
      <c r="L27" s="31">
        <v>0</v>
      </c>
      <c r="M27" s="106">
        <v>18</v>
      </c>
      <c r="N27" s="11" t="s">
        <v>31</v>
      </c>
      <c r="O27" s="22">
        <v>243.66750356873172</v>
      </c>
      <c r="P27" s="105">
        <v>9</v>
      </c>
      <c r="Q27" s="30">
        <v>1</v>
      </c>
      <c r="R27" s="31">
        <v>489.1801713828812</v>
      </c>
      <c r="S27" s="106"/>
      <c r="T27" s="11" t="s">
        <v>31</v>
      </c>
      <c r="U27" s="22">
        <v>0</v>
      </c>
      <c r="V27" s="105"/>
      <c r="W27" s="30" t="s">
        <v>31</v>
      </c>
      <c r="X27" s="31">
        <v>0</v>
      </c>
      <c r="Y27" s="106"/>
      <c r="Z27" s="11" t="s">
        <v>31</v>
      </c>
      <c r="AA27" s="22">
        <v>0</v>
      </c>
      <c r="AB27" s="105">
        <v>23</v>
      </c>
      <c r="AC27" s="30">
        <v>1</v>
      </c>
      <c r="AD27" s="31">
        <v>426.6651941379618</v>
      </c>
      <c r="AE27" s="106"/>
      <c r="AF27" s="11" t="s">
        <v>31</v>
      </c>
      <c r="AG27" s="22">
        <v>0</v>
      </c>
      <c r="AH27" s="105">
        <v>31</v>
      </c>
      <c r="AI27" s="30" t="s">
        <v>31</v>
      </c>
      <c r="AJ27" s="31">
        <v>176.39652900997788</v>
      </c>
      <c r="AK27" s="106"/>
      <c r="AL27" s="11" t="s">
        <v>31</v>
      </c>
      <c r="AM27" s="22">
        <v>0</v>
      </c>
      <c r="AN27" s="105"/>
      <c r="AO27" s="30" t="s">
        <v>31</v>
      </c>
      <c r="AP27" s="31">
        <v>0</v>
      </c>
      <c r="AQ27" s="106"/>
      <c r="AR27" s="11" t="s">
        <v>31</v>
      </c>
      <c r="AS27" s="22">
        <v>0</v>
      </c>
      <c r="AT27" s="105"/>
      <c r="AU27" s="30" t="s">
        <v>31</v>
      </c>
      <c r="AV27" s="31">
        <v>0</v>
      </c>
      <c r="AW27" s="106"/>
      <c r="AX27" s="11" t="s">
        <v>31</v>
      </c>
      <c r="AY27" s="22">
        <v>0</v>
      </c>
      <c r="AZ27" s="105"/>
      <c r="BA27" s="30" t="s">
        <v>31</v>
      </c>
      <c r="BB27" s="31">
        <v>0</v>
      </c>
      <c r="BC27" s="106"/>
      <c r="BD27" s="11" t="s">
        <v>31</v>
      </c>
      <c r="BE27" s="22">
        <v>0</v>
      </c>
      <c r="BF27" s="105"/>
      <c r="BG27" s="30" t="s">
        <v>31</v>
      </c>
      <c r="BH27" s="31">
        <v>0</v>
      </c>
      <c r="BI27" s="106"/>
      <c r="BJ27" s="11" t="s">
        <v>31</v>
      </c>
      <c r="BK27" s="22">
        <v>0</v>
      </c>
      <c r="BL27" s="105"/>
      <c r="BM27" s="30" t="s">
        <v>31</v>
      </c>
      <c r="BN27" s="31">
        <v>0</v>
      </c>
      <c r="BO27" s="106"/>
      <c r="BP27" s="11" t="s">
        <v>31</v>
      </c>
      <c r="BQ27" s="22">
        <v>0</v>
      </c>
      <c r="BR27" s="21">
        <v>1335.9093980995526</v>
      </c>
      <c r="BS27" s="24">
        <v>1335.9093980995526</v>
      </c>
      <c r="BT27" s="11" t="s">
        <v>284</v>
      </c>
      <c r="BU27" s="22">
        <v>66.79546990497764</v>
      </c>
      <c r="BV27" s="25">
        <v>1402.7048680045302</v>
      </c>
    </row>
    <row r="28" spans="1:74" ht="12.75" customHeight="1">
      <c r="A28" s="19">
        <v>23</v>
      </c>
      <c r="B28" s="11" t="s">
        <v>254</v>
      </c>
      <c r="C28" s="49" t="s">
        <v>127</v>
      </c>
      <c r="D28" s="43">
        <v>3</v>
      </c>
      <c r="E28" s="49" t="s">
        <v>17</v>
      </c>
      <c r="F28" s="43">
        <v>1</v>
      </c>
      <c r="G28" s="49" t="s">
        <v>25</v>
      </c>
      <c r="H28" s="43" t="s">
        <v>2</v>
      </c>
      <c r="I28" s="39">
        <v>1388.787869037293</v>
      </c>
      <c r="K28" s="30" t="s">
        <v>31</v>
      </c>
      <c r="L28" s="31">
        <v>0</v>
      </c>
      <c r="M28" s="106">
        <v>11</v>
      </c>
      <c r="N28" s="11" t="s">
        <v>31</v>
      </c>
      <c r="O28" s="22">
        <v>457.54732351381267</v>
      </c>
      <c r="Q28" s="30" t="s">
        <v>31</v>
      </c>
      <c r="R28" s="31">
        <v>0</v>
      </c>
      <c r="S28" s="106"/>
      <c r="T28" s="11" t="s">
        <v>31</v>
      </c>
      <c r="U28" s="22">
        <v>0</v>
      </c>
      <c r="V28" s="105"/>
      <c r="W28" s="30" t="s">
        <v>31</v>
      </c>
      <c r="X28" s="31">
        <v>0</v>
      </c>
      <c r="Y28" s="106"/>
      <c r="Z28" s="11" t="s">
        <v>31</v>
      </c>
      <c r="AA28" s="22">
        <v>0</v>
      </c>
      <c r="AB28" s="105">
        <v>22</v>
      </c>
      <c r="AC28" s="30">
        <v>1</v>
      </c>
      <c r="AD28" s="31">
        <v>450.79663813219526</v>
      </c>
      <c r="AE28" s="106"/>
      <c r="AF28" s="11" t="s">
        <v>31</v>
      </c>
      <c r="AG28" s="22">
        <v>0</v>
      </c>
      <c r="AH28" s="105">
        <v>20</v>
      </c>
      <c r="AI28" s="30" t="s">
        <v>31</v>
      </c>
      <c r="AJ28" s="31">
        <v>414.3111517228425</v>
      </c>
      <c r="AK28" s="106"/>
      <c r="AL28" s="11" t="s">
        <v>31</v>
      </c>
      <c r="AM28" s="22">
        <v>0</v>
      </c>
      <c r="AN28" s="105"/>
      <c r="AO28" s="30" t="s">
        <v>31</v>
      </c>
      <c r="AP28" s="31">
        <v>0</v>
      </c>
      <c r="AQ28" s="106"/>
      <c r="AR28" s="11" t="s">
        <v>31</v>
      </c>
      <c r="AS28" s="22">
        <v>0</v>
      </c>
      <c r="AT28" s="105"/>
      <c r="AU28" s="30" t="s">
        <v>31</v>
      </c>
      <c r="AV28" s="31">
        <v>0</v>
      </c>
      <c r="AW28" s="106"/>
      <c r="AX28" s="11" t="s">
        <v>31</v>
      </c>
      <c r="AY28" s="22">
        <v>0</v>
      </c>
      <c r="AZ28" s="105"/>
      <c r="BA28" s="30" t="s">
        <v>31</v>
      </c>
      <c r="BB28" s="31">
        <v>0</v>
      </c>
      <c r="BC28" s="106"/>
      <c r="BD28" s="11" t="s">
        <v>31</v>
      </c>
      <c r="BE28" s="22">
        <v>0</v>
      </c>
      <c r="BF28" s="105"/>
      <c r="BG28" s="30" t="s">
        <v>31</v>
      </c>
      <c r="BH28" s="31">
        <v>0</v>
      </c>
      <c r="BI28" s="106"/>
      <c r="BJ28" s="11" t="s">
        <v>31</v>
      </c>
      <c r="BK28" s="22">
        <v>0</v>
      </c>
      <c r="BL28" s="105"/>
      <c r="BM28" s="30" t="s">
        <v>31</v>
      </c>
      <c r="BN28" s="31">
        <v>0</v>
      </c>
      <c r="BO28" s="106"/>
      <c r="BP28" s="11" t="s">
        <v>31</v>
      </c>
      <c r="BQ28" s="22">
        <v>0</v>
      </c>
      <c r="BR28" s="21">
        <v>1322.6551133688504</v>
      </c>
      <c r="BS28" s="24">
        <v>1322.6551133688504</v>
      </c>
      <c r="BT28" s="11" t="s">
        <v>284</v>
      </c>
      <c r="BU28" s="22">
        <v>66.13275566844253</v>
      </c>
      <c r="BV28" s="25">
        <v>1388.787869037293</v>
      </c>
    </row>
    <row r="29" spans="1:74" ht="12.75" customHeight="1">
      <c r="A29" s="19">
        <v>24</v>
      </c>
      <c r="B29" s="11" t="s">
        <v>232</v>
      </c>
      <c r="C29" s="49" t="s">
        <v>68</v>
      </c>
      <c r="D29" s="43">
        <v>3</v>
      </c>
      <c r="E29" s="49" t="s">
        <v>22</v>
      </c>
      <c r="F29" s="43">
        <v>2</v>
      </c>
      <c r="G29" s="49" t="s">
        <v>24</v>
      </c>
      <c r="H29" s="43" t="s">
        <v>2</v>
      </c>
      <c r="I29" s="39">
        <v>1180.0764006298373</v>
      </c>
      <c r="K29" s="30" t="s">
        <v>31</v>
      </c>
      <c r="L29" s="31">
        <v>0</v>
      </c>
      <c r="M29" s="106"/>
      <c r="N29" s="11" t="s">
        <v>31</v>
      </c>
      <c r="O29" s="22">
        <v>0</v>
      </c>
      <c r="P29" s="105">
        <v>8</v>
      </c>
      <c r="Q29" s="30" t="s">
        <v>31</v>
      </c>
      <c r="R29" s="31">
        <v>540.3326938302627</v>
      </c>
      <c r="S29" s="106">
        <v>9</v>
      </c>
      <c r="T29" s="11">
        <v>1</v>
      </c>
      <c r="U29" s="22">
        <v>260.7008428675118</v>
      </c>
      <c r="V29" s="105">
        <v>12</v>
      </c>
      <c r="W29" s="30" t="s">
        <v>31</v>
      </c>
      <c r="X29" s="31">
        <v>322.8487496163564</v>
      </c>
      <c r="Y29" s="106"/>
      <c r="Z29" s="11" t="s">
        <v>31</v>
      </c>
      <c r="AA29" s="22">
        <v>0</v>
      </c>
      <c r="AB29" s="105"/>
      <c r="AC29" s="30" t="s">
        <v>31</v>
      </c>
      <c r="AD29" s="31">
        <v>0</v>
      </c>
      <c r="AE29" s="106"/>
      <c r="AF29" s="11" t="s">
        <v>31</v>
      </c>
      <c r="AG29" s="22">
        <v>0</v>
      </c>
      <c r="AH29" s="105"/>
      <c r="AI29" s="30" t="s">
        <v>31</v>
      </c>
      <c r="AJ29" s="31">
        <v>0</v>
      </c>
      <c r="AK29" s="106"/>
      <c r="AL29" s="11" t="s">
        <v>31</v>
      </c>
      <c r="AM29" s="22">
        <v>0</v>
      </c>
      <c r="AN29" s="105"/>
      <c r="AO29" s="30" t="s">
        <v>31</v>
      </c>
      <c r="AP29" s="31">
        <v>0</v>
      </c>
      <c r="AQ29" s="106"/>
      <c r="AR29" s="11" t="s">
        <v>31</v>
      </c>
      <c r="AS29" s="22">
        <v>0</v>
      </c>
      <c r="AT29" s="105"/>
      <c r="AU29" s="30" t="s">
        <v>31</v>
      </c>
      <c r="AV29" s="31">
        <v>0</v>
      </c>
      <c r="AW29" s="106"/>
      <c r="AX29" s="11" t="s">
        <v>31</v>
      </c>
      <c r="AY29" s="22">
        <v>0</v>
      </c>
      <c r="AZ29" s="105"/>
      <c r="BA29" s="30" t="s">
        <v>31</v>
      </c>
      <c r="BB29" s="31">
        <v>0</v>
      </c>
      <c r="BC29" s="106"/>
      <c r="BD29" s="11" t="s">
        <v>31</v>
      </c>
      <c r="BE29" s="22">
        <v>0</v>
      </c>
      <c r="BF29" s="105"/>
      <c r="BG29" s="30" t="s">
        <v>31</v>
      </c>
      <c r="BH29" s="31">
        <v>0</v>
      </c>
      <c r="BI29" s="106"/>
      <c r="BJ29" s="11" t="s">
        <v>31</v>
      </c>
      <c r="BK29" s="22">
        <v>0</v>
      </c>
      <c r="BL29" s="105"/>
      <c r="BM29" s="30" t="s">
        <v>31</v>
      </c>
      <c r="BN29" s="31">
        <v>0</v>
      </c>
      <c r="BO29" s="106"/>
      <c r="BP29" s="11" t="s">
        <v>31</v>
      </c>
      <c r="BQ29" s="22">
        <v>0</v>
      </c>
      <c r="BR29" s="21">
        <v>1123.8822863141309</v>
      </c>
      <c r="BS29" s="24">
        <v>1123.8822863141309</v>
      </c>
      <c r="BT29" s="11" t="s">
        <v>284</v>
      </c>
      <c r="BU29" s="22">
        <v>56.19411431570654</v>
      </c>
      <c r="BV29" s="25">
        <v>1180.0764006298373</v>
      </c>
    </row>
    <row r="30" spans="1:74" ht="12.75" customHeight="1">
      <c r="A30" s="19">
        <v>25</v>
      </c>
      <c r="B30" s="11" t="s">
        <v>246</v>
      </c>
      <c r="C30" s="49" t="s">
        <v>59</v>
      </c>
      <c r="D30" s="43">
        <v>3</v>
      </c>
      <c r="E30" s="49" t="s">
        <v>17</v>
      </c>
      <c r="F30" s="43">
        <v>1</v>
      </c>
      <c r="G30" s="49" t="s">
        <v>24</v>
      </c>
      <c r="H30" s="43" t="s">
        <v>2</v>
      </c>
      <c r="I30" s="39">
        <v>1111.1635017501933</v>
      </c>
      <c r="K30" s="30" t="s">
        <v>31</v>
      </c>
      <c r="L30" s="31">
        <v>0</v>
      </c>
      <c r="M30" s="106"/>
      <c r="N30" s="11" t="s">
        <v>31</v>
      </c>
      <c r="O30" s="22">
        <v>0</v>
      </c>
      <c r="Q30" s="30" t="s">
        <v>31</v>
      </c>
      <c r="R30" s="31">
        <v>0</v>
      </c>
      <c r="S30" s="106"/>
      <c r="T30" s="11" t="s">
        <v>31</v>
      </c>
      <c r="U30" s="22">
        <v>0</v>
      </c>
      <c r="V30" s="105"/>
      <c r="W30" s="30" t="s">
        <v>31</v>
      </c>
      <c r="X30" s="31">
        <v>0</v>
      </c>
      <c r="Y30" s="106"/>
      <c r="Z30" s="11" t="s">
        <v>31</v>
      </c>
      <c r="AA30" s="22">
        <v>0</v>
      </c>
      <c r="AB30" s="105">
        <v>17</v>
      </c>
      <c r="AC30" s="30">
        <v>1</v>
      </c>
      <c r="AD30" s="31">
        <v>590.7638374371106</v>
      </c>
      <c r="AE30" s="106"/>
      <c r="AF30" s="11" t="s">
        <v>31</v>
      </c>
      <c r="AG30" s="22">
        <v>0</v>
      </c>
      <c r="AH30" s="105">
        <v>24</v>
      </c>
      <c r="AI30" s="30" t="s">
        <v>31</v>
      </c>
      <c r="AJ30" s="31">
        <v>315.3345941633114</v>
      </c>
      <c r="AK30" s="106">
        <v>16</v>
      </c>
      <c r="AL30" s="11">
        <v>1</v>
      </c>
      <c r="AM30" s="22">
        <v>152.15252244738122</v>
      </c>
      <c r="AN30" s="105"/>
      <c r="AO30" s="30" t="s">
        <v>31</v>
      </c>
      <c r="AP30" s="31">
        <v>0</v>
      </c>
      <c r="AQ30" s="106"/>
      <c r="AR30" s="11" t="s">
        <v>31</v>
      </c>
      <c r="AS30" s="22">
        <v>0</v>
      </c>
      <c r="AT30" s="105"/>
      <c r="AU30" s="30" t="s">
        <v>31</v>
      </c>
      <c r="AV30" s="31">
        <v>0</v>
      </c>
      <c r="AW30" s="106"/>
      <c r="AX30" s="11" t="s">
        <v>31</v>
      </c>
      <c r="AY30" s="22">
        <v>0</v>
      </c>
      <c r="AZ30" s="105"/>
      <c r="BA30" s="30" t="s">
        <v>31</v>
      </c>
      <c r="BB30" s="31">
        <v>0</v>
      </c>
      <c r="BC30" s="106"/>
      <c r="BD30" s="11" t="s">
        <v>31</v>
      </c>
      <c r="BE30" s="22">
        <v>0</v>
      </c>
      <c r="BF30" s="105"/>
      <c r="BG30" s="30" t="s">
        <v>31</v>
      </c>
      <c r="BH30" s="31">
        <v>0</v>
      </c>
      <c r="BI30" s="106"/>
      <c r="BJ30" s="11" t="s">
        <v>31</v>
      </c>
      <c r="BK30" s="22">
        <v>0</v>
      </c>
      <c r="BL30" s="105"/>
      <c r="BM30" s="30" t="s">
        <v>31</v>
      </c>
      <c r="BN30" s="31">
        <v>0</v>
      </c>
      <c r="BO30" s="106"/>
      <c r="BP30" s="11" t="s">
        <v>31</v>
      </c>
      <c r="BQ30" s="22">
        <v>0</v>
      </c>
      <c r="BR30" s="21">
        <v>1058.2509540478031</v>
      </c>
      <c r="BS30" s="24">
        <v>1058.2509540478031</v>
      </c>
      <c r="BT30" s="11" t="s">
        <v>284</v>
      </c>
      <c r="BU30" s="22">
        <v>52.91254770239016</v>
      </c>
      <c r="BV30" s="25">
        <v>1111.1635017501933</v>
      </c>
    </row>
    <row r="31" spans="1:74" ht="12.75" customHeight="1">
      <c r="A31" s="19">
        <v>26</v>
      </c>
      <c r="B31" s="11" t="s">
        <v>57</v>
      </c>
      <c r="C31" s="49" t="s">
        <v>58</v>
      </c>
      <c r="D31" s="43">
        <v>4</v>
      </c>
      <c r="E31" s="49" t="s">
        <v>20</v>
      </c>
      <c r="F31" s="43">
        <v>2</v>
      </c>
      <c r="G31" s="49" t="s">
        <v>25</v>
      </c>
      <c r="H31" s="43" t="s">
        <v>2</v>
      </c>
      <c r="I31" s="39">
        <v>1003.4825684401512</v>
      </c>
      <c r="J31" s="105">
        <v>13</v>
      </c>
      <c r="K31" s="30" t="s">
        <v>31</v>
      </c>
      <c r="L31" s="31">
        <v>191.17663034908787</v>
      </c>
      <c r="M31" s="106"/>
      <c r="N31" s="11" t="s">
        <v>31</v>
      </c>
      <c r="O31" s="22">
        <v>0</v>
      </c>
      <c r="P31" s="105">
        <v>13</v>
      </c>
      <c r="Q31" s="30" t="s">
        <v>31</v>
      </c>
      <c r="R31" s="31">
        <v>329.4793285153694</v>
      </c>
      <c r="S31" s="106"/>
      <c r="T31" s="11" t="s">
        <v>31</v>
      </c>
      <c r="U31" s="22">
        <v>0</v>
      </c>
      <c r="V31" s="105"/>
      <c r="W31" s="30" t="s">
        <v>31</v>
      </c>
      <c r="X31" s="31">
        <v>0</v>
      </c>
      <c r="Y31" s="106"/>
      <c r="Z31" s="11" t="s">
        <v>31</v>
      </c>
      <c r="AA31" s="22">
        <v>0</v>
      </c>
      <c r="AB31" s="105"/>
      <c r="AC31" s="30" t="s">
        <v>31</v>
      </c>
      <c r="AD31" s="31">
        <v>0</v>
      </c>
      <c r="AE31" s="106">
        <v>11</v>
      </c>
      <c r="AF31" s="11" t="s">
        <v>31</v>
      </c>
      <c r="AG31" s="22">
        <v>205.73535052001284</v>
      </c>
      <c r="AH31" s="105"/>
      <c r="AI31" s="30" t="s">
        <v>31</v>
      </c>
      <c r="AJ31" s="31">
        <v>0</v>
      </c>
      <c r="AK31" s="106">
        <v>12</v>
      </c>
      <c r="AL31" s="11" t="s">
        <v>31</v>
      </c>
      <c r="AM31" s="22">
        <v>277.0912590556811</v>
      </c>
      <c r="AN31" s="105"/>
      <c r="AO31" s="30" t="s">
        <v>31</v>
      </c>
      <c r="AP31" s="31">
        <v>0</v>
      </c>
      <c r="AQ31" s="106"/>
      <c r="AR31" s="11" t="s">
        <v>31</v>
      </c>
      <c r="AS31" s="22">
        <v>0</v>
      </c>
      <c r="AT31" s="105"/>
      <c r="AU31" s="30" t="s">
        <v>31</v>
      </c>
      <c r="AV31" s="31">
        <v>0</v>
      </c>
      <c r="AW31" s="106"/>
      <c r="AX31" s="11" t="s">
        <v>31</v>
      </c>
      <c r="AY31" s="22">
        <v>0</v>
      </c>
      <c r="AZ31" s="105"/>
      <c r="BA31" s="30" t="s">
        <v>31</v>
      </c>
      <c r="BB31" s="31">
        <v>0</v>
      </c>
      <c r="BC31" s="106"/>
      <c r="BD31" s="11" t="s">
        <v>31</v>
      </c>
      <c r="BE31" s="22">
        <v>0</v>
      </c>
      <c r="BF31" s="105"/>
      <c r="BG31" s="30" t="s">
        <v>31</v>
      </c>
      <c r="BH31" s="31">
        <v>0</v>
      </c>
      <c r="BI31" s="106"/>
      <c r="BJ31" s="11" t="s">
        <v>31</v>
      </c>
      <c r="BK31" s="22">
        <v>0</v>
      </c>
      <c r="BL31" s="105"/>
      <c r="BM31" s="30" t="s">
        <v>31</v>
      </c>
      <c r="BN31" s="31">
        <v>0</v>
      </c>
      <c r="BO31" s="106"/>
      <c r="BP31" s="11" t="s">
        <v>31</v>
      </c>
      <c r="BQ31" s="22">
        <v>0</v>
      </c>
      <c r="BR31" s="21">
        <v>1003.4825684401512</v>
      </c>
      <c r="BS31" s="24">
        <v>1003.4825684401512</v>
      </c>
      <c r="BT31" s="11" t="s">
        <v>31</v>
      </c>
      <c r="BU31" s="22">
        <v>0</v>
      </c>
      <c r="BV31" s="25">
        <v>1003.4825684401512</v>
      </c>
    </row>
    <row r="32" spans="1:74" ht="12.75" customHeight="1">
      <c r="A32" s="19">
        <v>27</v>
      </c>
      <c r="B32" s="11" t="s">
        <v>267</v>
      </c>
      <c r="C32" s="49" t="s">
        <v>222</v>
      </c>
      <c r="D32" s="43">
        <v>1</v>
      </c>
      <c r="E32" s="49" t="s">
        <v>17</v>
      </c>
      <c r="F32" s="43">
        <v>1</v>
      </c>
      <c r="G32" s="49" t="s">
        <v>26</v>
      </c>
      <c r="H32" s="43" t="s">
        <v>13</v>
      </c>
      <c r="I32" s="39">
        <v>923.1088129028255</v>
      </c>
      <c r="K32" s="30" t="s">
        <v>31</v>
      </c>
      <c r="L32" s="31">
        <v>0</v>
      </c>
      <c r="M32" s="106"/>
      <c r="N32" s="11" t="s">
        <v>31</v>
      </c>
      <c r="O32" s="22">
        <v>0</v>
      </c>
      <c r="Q32" s="30" t="s">
        <v>31</v>
      </c>
      <c r="R32" s="31">
        <v>0</v>
      </c>
      <c r="S32" s="106"/>
      <c r="T32" s="11" t="s">
        <v>31</v>
      </c>
      <c r="U32" s="22">
        <v>0</v>
      </c>
      <c r="V32" s="105"/>
      <c r="W32" s="30" t="s">
        <v>31</v>
      </c>
      <c r="X32" s="31">
        <v>0</v>
      </c>
      <c r="Y32" s="106"/>
      <c r="Z32" s="11" t="s">
        <v>31</v>
      </c>
      <c r="AA32" s="22">
        <v>0</v>
      </c>
      <c r="AB32" s="105"/>
      <c r="AC32" s="30" t="s">
        <v>31</v>
      </c>
      <c r="AD32" s="31">
        <v>0</v>
      </c>
      <c r="AE32" s="106"/>
      <c r="AF32" s="11" t="s">
        <v>31</v>
      </c>
      <c r="AG32" s="22">
        <v>0</v>
      </c>
      <c r="AH32" s="105"/>
      <c r="AI32" s="30" t="s">
        <v>31</v>
      </c>
      <c r="AJ32" s="31">
        <v>0</v>
      </c>
      <c r="AK32" s="106">
        <v>3</v>
      </c>
      <c r="AL32" s="11">
        <v>1</v>
      </c>
      <c r="AM32" s="22">
        <v>879.1512503836434</v>
      </c>
      <c r="AN32" s="105"/>
      <c r="AO32" s="30" t="s">
        <v>31</v>
      </c>
      <c r="AP32" s="31">
        <v>0</v>
      </c>
      <c r="AQ32" s="106"/>
      <c r="AR32" s="11" t="s">
        <v>31</v>
      </c>
      <c r="AS32" s="22">
        <v>0</v>
      </c>
      <c r="AT32" s="105"/>
      <c r="AU32" s="30" t="s">
        <v>31</v>
      </c>
      <c r="AV32" s="31">
        <v>0</v>
      </c>
      <c r="AW32" s="106"/>
      <c r="AX32" s="11" t="s">
        <v>31</v>
      </c>
      <c r="AY32" s="22">
        <v>0</v>
      </c>
      <c r="AZ32" s="105"/>
      <c r="BA32" s="30" t="s">
        <v>31</v>
      </c>
      <c r="BB32" s="31">
        <v>0</v>
      </c>
      <c r="BC32" s="106"/>
      <c r="BD32" s="11" t="s">
        <v>31</v>
      </c>
      <c r="BE32" s="22">
        <v>0</v>
      </c>
      <c r="BF32" s="105"/>
      <c r="BG32" s="30" t="s">
        <v>31</v>
      </c>
      <c r="BH32" s="31">
        <v>0</v>
      </c>
      <c r="BI32" s="106"/>
      <c r="BJ32" s="11" t="s">
        <v>31</v>
      </c>
      <c r="BK32" s="22">
        <v>0</v>
      </c>
      <c r="BL32" s="105"/>
      <c r="BM32" s="30" t="s">
        <v>31</v>
      </c>
      <c r="BN32" s="31">
        <v>0</v>
      </c>
      <c r="BO32" s="106"/>
      <c r="BP32" s="11" t="s">
        <v>31</v>
      </c>
      <c r="BQ32" s="22">
        <v>0</v>
      </c>
      <c r="BR32" s="21">
        <v>879.1512503836434</v>
      </c>
      <c r="BS32" s="24">
        <v>879.1512503836434</v>
      </c>
      <c r="BT32" s="11" t="s">
        <v>284</v>
      </c>
      <c r="BU32" s="22">
        <v>43.957562519182176</v>
      </c>
      <c r="BV32" s="25">
        <v>923.1088129028255</v>
      </c>
    </row>
    <row r="33" spans="1:74" ht="12.75" customHeight="1">
      <c r="A33" s="19" t="s">
        <v>2</v>
      </c>
      <c r="B33" s="11" t="s">
        <v>45</v>
      </c>
      <c r="C33" s="49" t="s">
        <v>46</v>
      </c>
      <c r="D33" s="43">
        <v>1</v>
      </c>
      <c r="E33" s="49" t="s">
        <v>47</v>
      </c>
      <c r="F33" s="43">
        <v>3</v>
      </c>
      <c r="G33" s="49" t="s">
        <v>25</v>
      </c>
      <c r="H33" s="43" t="s">
        <v>2</v>
      </c>
      <c r="I33" s="39">
        <v>913.9133566428555</v>
      </c>
      <c r="K33" s="30" t="s">
        <v>31</v>
      </c>
      <c r="L33" s="31">
        <v>0</v>
      </c>
      <c r="M33" s="106"/>
      <c r="N33" s="11" t="s">
        <v>31</v>
      </c>
      <c r="O33" s="22">
        <v>0</v>
      </c>
      <c r="Q33" s="30" t="s">
        <v>31</v>
      </c>
      <c r="R33" s="31">
        <v>0</v>
      </c>
      <c r="S33" s="106">
        <v>2</v>
      </c>
      <c r="T33" s="11" t="s">
        <v>31</v>
      </c>
      <c r="U33" s="22">
        <v>913.9133566428555</v>
      </c>
      <c r="V33" s="105"/>
      <c r="W33" s="30" t="s">
        <v>31</v>
      </c>
      <c r="X33" s="31">
        <v>0</v>
      </c>
      <c r="Y33" s="106"/>
      <c r="Z33" s="11" t="s">
        <v>31</v>
      </c>
      <c r="AA33" s="22">
        <v>0</v>
      </c>
      <c r="AB33" s="105"/>
      <c r="AC33" s="30" t="s">
        <v>31</v>
      </c>
      <c r="AD33" s="31">
        <v>0</v>
      </c>
      <c r="AE33" s="106"/>
      <c r="AF33" s="11" t="s">
        <v>31</v>
      </c>
      <c r="AG33" s="22">
        <v>0</v>
      </c>
      <c r="AH33" s="105"/>
      <c r="AI33" s="30" t="s">
        <v>31</v>
      </c>
      <c r="AJ33" s="31">
        <v>0</v>
      </c>
      <c r="AK33" s="106"/>
      <c r="AL33" s="11" t="s">
        <v>31</v>
      </c>
      <c r="AM33" s="22">
        <v>0</v>
      </c>
      <c r="AN33" s="105"/>
      <c r="AO33" s="30" t="s">
        <v>31</v>
      </c>
      <c r="AP33" s="31">
        <v>0</v>
      </c>
      <c r="AQ33" s="106"/>
      <c r="AR33" s="11" t="s">
        <v>31</v>
      </c>
      <c r="AS33" s="22">
        <v>0</v>
      </c>
      <c r="AT33" s="105"/>
      <c r="AU33" s="30" t="s">
        <v>31</v>
      </c>
      <c r="AV33" s="31">
        <v>0</v>
      </c>
      <c r="AW33" s="106"/>
      <c r="AX33" s="11" t="s">
        <v>31</v>
      </c>
      <c r="AY33" s="22">
        <v>0</v>
      </c>
      <c r="AZ33" s="105"/>
      <c r="BA33" s="30" t="s">
        <v>31</v>
      </c>
      <c r="BB33" s="31">
        <v>0</v>
      </c>
      <c r="BC33" s="106"/>
      <c r="BD33" s="11" t="s">
        <v>31</v>
      </c>
      <c r="BE33" s="22">
        <v>0</v>
      </c>
      <c r="BF33" s="105"/>
      <c r="BG33" s="30" t="s">
        <v>31</v>
      </c>
      <c r="BH33" s="31">
        <v>0</v>
      </c>
      <c r="BI33" s="106"/>
      <c r="BJ33" s="11" t="s">
        <v>31</v>
      </c>
      <c r="BK33" s="22">
        <v>0</v>
      </c>
      <c r="BL33" s="105"/>
      <c r="BM33" s="30" t="s">
        <v>31</v>
      </c>
      <c r="BN33" s="31">
        <v>0</v>
      </c>
      <c r="BO33" s="106"/>
      <c r="BP33" s="11" t="s">
        <v>31</v>
      </c>
      <c r="BQ33" s="22">
        <v>0</v>
      </c>
      <c r="BR33" s="21">
        <v>913.9133566428555</v>
      </c>
      <c r="BS33" s="24">
        <v>913.9133566428555</v>
      </c>
      <c r="BT33" s="11" t="s">
        <v>31</v>
      </c>
      <c r="BU33" s="22">
        <v>0</v>
      </c>
      <c r="BV33" s="25">
        <v>913.9133566428555</v>
      </c>
    </row>
    <row r="34" spans="1:74" ht="12.75" customHeight="1">
      <c r="A34" s="19" t="s">
        <v>2</v>
      </c>
      <c r="B34" s="11" t="s">
        <v>121</v>
      </c>
      <c r="C34" s="49" t="s">
        <v>122</v>
      </c>
      <c r="D34" s="43">
        <v>1</v>
      </c>
      <c r="E34" s="49" t="s">
        <v>47</v>
      </c>
      <c r="F34" s="43">
        <v>3</v>
      </c>
      <c r="G34" s="49" t="s">
        <v>25</v>
      </c>
      <c r="H34" s="43" t="s">
        <v>2</v>
      </c>
      <c r="I34" s="39">
        <v>890.1852849788459</v>
      </c>
      <c r="K34" s="30" t="s">
        <v>31</v>
      </c>
      <c r="L34" s="31">
        <v>0</v>
      </c>
      <c r="M34" s="106"/>
      <c r="N34" s="11" t="s">
        <v>31</v>
      </c>
      <c r="O34" s="22">
        <v>0</v>
      </c>
      <c r="Q34" s="30" t="s">
        <v>31</v>
      </c>
      <c r="R34" s="31">
        <v>0</v>
      </c>
      <c r="S34" s="106"/>
      <c r="T34" s="11" t="s">
        <v>31</v>
      </c>
      <c r="U34" s="22">
        <v>0</v>
      </c>
      <c r="V34" s="105"/>
      <c r="W34" s="30" t="s">
        <v>31</v>
      </c>
      <c r="X34" s="31">
        <v>0</v>
      </c>
      <c r="Y34" s="106"/>
      <c r="Z34" s="11" t="s">
        <v>31</v>
      </c>
      <c r="AA34" s="22">
        <v>0</v>
      </c>
      <c r="AB34" s="105"/>
      <c r="AC34" s="30" t="s">
        <v>31</v>
      </c>
      <c r="AD34" s="31">
        <v>0</v>
      </c>
      <c r="AE34" s="106"/>
      <c r="AF34" s="11" t="s">
        <v>31</v>
      </c>
      <c r="AG34" s="22">
        <v>0</v>
      </c>
      <c r="AH34" s="105">
        <v>9</v>
      </c>
      <c r="AI34" s="30">
        <v>1</v>
      </c>
      <c r="AJ34" s="31">
        <v>847.7955095036627</v>
      </c>
      <c r="AK34" s="106"/>
      <c r="AL34" s="11" t="s">
        <v>31</v>
      </c>
      <c r="AM34" s="22">
        <v>0</v>
      </c>
      <c r="AN34" s="105"/>
      <c r="AO34" s="30" t="s">
        <v>31</v>
      </c>
      <c r="AP34" s="31">
        <v>0</v>
      </c>
      <c r="AQ34" s="106"/>
      <c r="AR34" s="11" t="s">
        <v>31</v>
      </c>
      <c r="AS34" s="22">
        <v>0</v>
      </c>
      <c r="AT34" s="105"/>
      <c r="AU34" s="30" t="s">
        <v>31</v>
      </c>
      <c r="AV34" s="31">
        <v>0</v>
      </c>
      <c r="AW34" s="106"/>
      <c r="AX34" s="11" t="s">
        <v>31</v>
      </c>
      <c r="AY34" s="22">
        <v>0</v>
      </c>
      <c r="AZ34" s="105"/>
      <c r="BA34" s="30" t="s">
        <v>31</v>
      </c>
      <c r="BB34" s="31">
        <v>0</v>
      </c>
      <c r="BC34" s="106"/>
      <c r="BD34" s="11" t="s">
        <v>31</v>
      </c>
      <c r="BE34" s="22">
        <v>0</v>
      </c>
      <c r="BF34" s="105"/>
      <c r="BG34" s="30" t="s">
        <v>31</v>
      </c>
      <c r="BH34" s="31">
        <v>0</v>
      </c>
      <c r="BI34" s="106"/>
      <c r="BJ34" s="11" t="s">
        <v>31</v>
      </c>
      <c r="BK34" s="22">
        <v>0</v>
      </c>
      <c r="BL34" s="105"/>
      <c r="BM34" s="30" t="s">
        <v>31</v>
      </c>
      <c r="BN34" s="31">
        <v>0</v>
      </c>
      <c r="BO34" s="106"/>
      <c r="BP34" s="11" t="s">
        <v>31</v>
      </c>
      <c r="BQ34" s="22">
        <v>0</v>
      </c>
      <c r="BR34" s="21">
        <v>847.7955095036627</v>
      </c>
      <c r="BS34" s="24">
        <v>847.7955095036627</v>
      </c>
      <c r="BT34" s="11" t="s">
        <v>284</v>
      </c>
      <c r="BU34" s="22">
        <v>42.38977547518314</v>
      </c>
      <c r="BV34" s="25">
        <v>890.1852849788459</v>
      </c>
    </row>
    <row r="35" spans="1:74" ht="12.75" customHeight="1">
      <c r="A35" s="19">
        <v>28</v>
      </c>
      <c r="B35" s="11" t="s">
        <v>73</v>
      </c>
      <c r="C35" s="49" t="s">
        <v>74</v>
      </c>
      <c r="D35" s="43">
        <v>3</v>
      </c>
      <c r="E35" s="49" t="s">
        <v>20</v>
      </c>
      <c r="F35" s="43">
        <v>2</v>
      </c>
      <c r="G35" s="49" t="s">
        <v>25</v>
      </c>
      <c r="H35" s="43" t="s">
        <v>2</v>
      </c>
      <c r="I35" s="39">
        <v>881.8478977578454</v>
      </c>
      <c r="J35" s="105">
        <v>9</v>
      </c>
      <c r="K35" s="30" t="s">
        <v>31</v>
      </c>
      <c r="L35" s="31">
        <v>350.8774732165997</v>
      </c>
      <c r="M35" s="106"/>
      <c r="N35" s="11" t="s">
        <v>31</v>
      </c>
      <c r="O35" s="22">
        <v>0</v>
      </c>
      <c r="P35" s="105">
        <v>18</v>
      </c>
      <c r="Q35" s="30" t="s">
        <v>31</v>
      </c>
      <c r="R35" s="31">
        <v>188.1501757189003</v>
      </c>
      <c r="S35" s="106"/>
      <c r="T35" s="11" t="s">
        <v>31</v>
      </c>
      <c r="U35" s="22">
        <v>0</v>
      </c>
      <c r="V35" s="105"/>
      <c r="W35" s="30" t="s">
        <v>31</v>
      </c>
      <c r="X35" s="31">
        <v>0</v>
      </c>
      <c r="Y35" s="106"/>
      <c r="Z35" s="11" t="s">
        <v>31</v>
      </c>
      <c r="AA35" s="22">
        <v>0</v>
      </c>
      <c r="AB35" s="105">
        <v>29</v>
      </c>
      <c r="AC35" s="30">
        <v>1</v>
      </c>
      <c r="AD35" s="31">
        <v>300.8274917862576</v>
      </c>
      <c r="AE35" s="106"/>
      <c r="AF35" s="11" t="s">
        <v>31</v>
      </c>
      <c r="AG35" s="22">
        <v>0</v>
      </c>
      <c r="AH35" s="105"/>
      <c r="AI35" s="30" t="s">
        <v>31</v>
      </c>
      <c r="AJ35" s="31">
        <v>0</v>
      </c>
      <c r="AK35" s="106"/>
      <c r="AL35" s="11" t="s">
        <v>31</v>
      </c>
      <c r="AM35" s="22">
        <v>0</v>
      </c>
      <c r="AN35" s="105"/>
      <c r="AO35" s="30" t="s">
        <v>31</v>
      </c>
      <c r="AP35" s="31">
        <v>0</v>
      </c>
      <c r="AQ35" s="106"/>
      <c r="AR35" s="11" t="s">
        <v>31</v>
      </c>
      <c r="AS35" s="22">
        <v>0</v>
      </c>
      <c r="AT35" s="105"/>
      <c r="AU35" s="30" t="s">
        <v>31</v>
      </c>
      <c r="AV35" s="31">
        <v>0</v>
      </c>
      <c r="AW35" s="106"/>
      <c r="AX35" s="11" t="s">
        <v>31</v>
      </c>
      <c r="AY35" s="22">
        <v>0</v>
      </c>
      <c r="AZ35" s="105"/>
      <c r="BA35" s="30" t="s">
        <v>31</v>
      </c>
      <c r="BB35" s="31">
        <v>0</v>
      </c>
      <c r="BC35" s="106"/>
      <c r="BD35" s="11" t="s">
        <v>31</v>
      </c>
      <c r="BE35" s="22">
        <v>0</v>
      </c>
      <c r="BF35" s="105"/>
      <c r="BG35" s="30" t="s">
        <v>31</v>
      </c>
      <c r="BH35" s="31">
        <v>0</v>
      </c>
      <c r="BI35" s="106"/>
      <c r="BJ35" s="11" t="s">
        <v>31</v>
      </c>
      <c r="BK35" s="22">
        <v>0</v>
      </c>
      <c r="BL35" s="105"/>
      <c r="BM35" s="30" t="s">
        <v>31</v>
      </c>
      <c r="BN35" s="31">
        <v>0</v>
      </c>
      <c r="BO35" s="106"/>
      <c r="BP35" s="11" t="s">
        <v>31</v>
      </c>
      <c r="BQ35" s="22">
        <v>0</v>
      </c>
      <c r="BR35" s="21">
        <v>839.8551407217576</v>
      </c>
      <c r="BS35" s="24">
        <v>839.8551407217576</v>
      </c>
      <c r="BT35" s="11" t="s">
        <v>284</v>
      </c>
      <c r="BU35" s="22">
        <v>41.99275703608788</v>
      </c>
      <c r="BV35" s="25">
        <v>881.8478977578454</v>
      </c>
    </row>
    <row r="36" spans="1:74" ht="12.75" customHeight="1">
      <c r="A36" s="19" t="s">
        <v>2</v>
      </c>
      <c r="B36" s="11" t="s">
        <v>88</v>
      </c>
      <c r="C36" s="49" t="s">
        <v>89</v>
      </c>
      <c r="D36" s="43">
        <v>2</v>
      </c>
      <c r="E36" s="49" t="s">
        <v>47</v>
      </c>
      <c r="F36" s="43">
        <v>3</v>
      </c>
      <c r="G36" s="49" t="s">
        <v>25</v>
      </c>
      <c r="H36" s="43" t="s">
        <v>2</v>
      </c>
      <c r="I36" s="39">
        <v>878.0899677576293</v>
      </c>
      <c r="K36" s="30" t="s">
        <v>31</v>
      </c>
      <c r="L36" s="31">
        <v>0</v>
      </c>
      <c r="M36" s="106"/>
      <c r="N36" s="11" t="s">
        <v>31</v>
      </c>
      <c r="O36" s="22">
        <v>0</v>
      </c>
      <c r="Q36" s="30" t="s">
        <v>31</v>
      </c>
      <c r="R36" s="31">
        <v>0</v>
      </c>
      <c r="S36" s="106"/>
      <c r="T36" s="11" t="s">
        <v>31</v>
      </c>
      <c r="U36" s="22">
        <v>0</v>
      </c>
      <c r="V36" s="105"/>
      <c r="W36" s="30" t="s">
        <v>31</v>
      </c>
      <c r="X36" s="31">
        <v>0</v>
      </c>
      <c r="Y36" s="106"/>
      <c r="Z36" s="11" t="s">
        <v>31</v>
      </c>
      <c r="AA36" s="22">
        <v>0</v>
      </c>
      <c r="AB36" s="105">
        <v>16</v>
      </c>
      <c r="AC36" s="30" t="s">
        <v>31</v>
      </c>
      <c r="AD36" s="31">
        <v>623.6750108400472</v>
      </c>
      <c r="AE36" s="106"/>
      <c r="AF36" s="11" t="s">
        <v>31</v>
      </c>
      <c r="AG36" s="22">
        <v>0</v>
      </c>
      <c r="AH36" s="105">
        <v>29</v>
      </c>
      <c r="AI36" s="30">
        <v>1</v>
      </c>
      <c r="AJ36" s="31">
        <v>212.60114892912355</v>
      </c>
      <c r="AK36" s="106"/>
      <c r="AL36" s="11" t="s">
        <v>31</v>
      </c>
      <c r="AM36" s="22">
        <v>0</v>
      </c>
      <c r="AN36" s="105"/>
      <c r="AO36" s="30" t="s">
        <v>31</v>
      </c>
      <c r="AP36" s="31">
        <v>0</v>
      </c>
      <c r="AQ36" s="106"/>
      <c r="AR36" s="11" t="s">
        <v>31</v>
      </c>
      <c r="AS36" s="22">
        <v>0</v>
      </c>
      <c r="AT36" s="105"/>
      <c r="AU36" s="30" t="s">
        <v>31</v>
      </c>
      <c r="AV36" s="31">
        <v>0</v>
      </c>
      <c r="AW36" s="106"/>
      <c r="AX36" s="11" t="s">
        <v>31</v>
      </c>
      <c r="AY36" s="22">
        <v>0</v>
      </c>
      <c r="AZ36" s="105"/>
      <c r="BA36" s="30" t="s">
        <v>31</v>
      </c>
      <c r="BB36" s="31">
        <v>0</v>
      </c>
      <c r="BC36" s="106"/>
      <c r="BD36" s="11" t="s">
        <v>31</v>
      </c>
      <c r="BE36" s="22">
        <v>0</v>
      </c>
      <c r="BF36" s="105"/>
      <c r="BG36" s="30" t="s">
        <v>31</v>
      </c>
      <c r="BH36" s="31">
        <v>0</v>
      </c>
      <c r="BI36" s="106"/>
      <c r="BJ36" s="11" t="s">
        <v>31</v>
      </c>
      <c r="BK36" s="22">
        <v>0</v>
      </c>
      <c r="BL36" s="105"/>
      <c r="BM36" s="30" t="s">
        <v>31</v>
      </c>
      <c r="BN36" s="31">
        <v>0</v>
      </c>
      <c r="BO36" s="106"/>
      <c r="BP36" s="11" t="s">
        <v>31</v>
      </c>
      <c r="BQ36" s="22">
        <v>0</v>
      </c>
      <c r="BR36" s="21">
        <v>836.2761597691708</v>
      </c>
      <c r="BS36" s="24">
        <v>836.2761597691708</v>
      </c>
      <c r="BT36" s="11" t="s">
        <v>284</v>
      </c>
      <c r="BU36" s="22">
        <v>41.81380798845854</v>
      </c>
      <c r="BV36" s="25">
        <v>878.0899677576293</v>
      </c>
    </row>
    <row r="37" spans="1:74" ht="12.75" customHeight="1">
      <c r="A37" s="19">
        <v>29</v>
      </c>
      <c r="B37" s="11" t="s">
        <v>230</v>
      </c>
      <c r="C37" s="49" t="s">
        <v>84</v>
      </c>
      <c r="D37" s="43">
        <v>3</v>
      </c>
      <c r="E37" s="49" t="s">
        <v>17</v>
      </c>
      <c r="F37" s="43">
        <v>1</v>
      </c>
      <c r="G37" s="49" t="s">
        <v>24</v>
      </c>
      <c r="H37" s="43" t="s">
        <v>2</v>
      </c>
      <c r="I37" s="39">
        <v>832.2727601618944</v>
      </c>
      <c r="K37" s="30" t="s">
        <v>31</v>
      </c>
      <c r="L37" s="31">
        <v>0</v>
      </c>
      <c r="M37" s="106">
        <v>24</v>
      </c>
      <c r="N37" s="11" t="s">
        <v>31</v>
      </c>
      <c r="O37" s="22">
        <v>118.72876696043159</v>
      </c>
      <c r="Q37" s="30" t="s">
        <v>31</v>
      </c>
      <c r="R37" s="31">
        <v>0</v>
      </c>
      <c r="S37" s="106"/>
      <c r="T37" s="11" t="s">
        <v>31</v>
      </c>
      <c r="U37" s="22">
        <v>0</v>
      </c>
      <c r="V37" s="105">
        <v>10</v>
      </c>
      <c r="W37" s="30">
        <v>1</v>
      </c>
      <c r="X37" s="31">
        <v>402.029995663981</v>
      </c>
      <c r="Y37" s="106"/>
      <c r="Z37" s="11" t="s">
        <v>31</v>
      </c>
      <c r="AA37" s="22">
        <v>0</v>
      </c>
      <c r="AB37" s="105"/>
      <c r="AC37" s="30" t="s">
        <v>31</v>
      </c>
      <c r="AD37" s="31">
        <v>0</v>
      </c>
      <c r="AE37" s="106"/>
      <c r="AF37" s="11" t="s">
        <v>31</v>
      </c>
      <c r="AG37" s="22">
        <v>0</v>
      </c>
      <c r="AH37" s="105">
        <v>26</v>
      </c>
      <c r="AI37" s="30" t="s">
        <v>31</v>
      </c>
      <c r="AJ37" s="31">
        <v>271.88196133929637</v>
      </c>
      <c r="AK37" s="106"/>
      <c r="AL37" s="11" t="s">
        <v>31</v>
      </c>
      <c r="AM37" s="22">
        <v>0</v>
      </c>
      <c r="AN37" s="105"/>
      <c r="AO37" s="30" t="s">
        <v>31</v>
      </c>
      <c r="AP37" s="31">
        <v>0</v>
      </c>
      <c r="AQ37" s="106"/>
      <c r="AR37" s="11" t="s">
        <v>31</v>
      </c>
      <c r="AS37" s="22">
        <v>0</v>
      </c>
      <c r="AT37" s="105"/>
      <c r="AU37" s="30" t="s">
        <v>31</v>
      </c>
      <c r="AV37" s="31">
        <v>0</v>
      </c>
      <c r="AW37" s="106"/>
      <c r="AX37" s="11" t="s">
        <v>31</v>
      </c>
      <c r="AY37" s="22">
        <v>0</v>
      </c>
      <c r="AZ37" s="105"/>
      <c r="BA37" s="30" t="s">
        <v>31</v>
      </c>
      <c r="BB37" s="31">
        <v>0</v>
      </c>
      <c r="BC37" s="106"/>
      <c r="BD37" s="11" t="s">
        <v>31</v>
      </c>
      <c r="BE37" s="22">
        <v>0</v>
      </c>
      <c r="BF37" s="105"/>
      <c r="BG37" s="30" t="s">
        <v>31</v>
      </c>
      <c r="BH37" s="31">
        <v>0</v>
      </c>
      <c r="BI37" s="106"/>
      <c r="BJ37" s="11" t="s">
        <v>31</v>
      </c>
      <c r="BK37" s="22">
        <v>0</v>
      </c>
      <c r="BL37" s="105"/>
      <c r="BM37" s="30" t="s">
        <v>31</v>
      </c>
      <c r="BN37" s="31">
        <v>0</v>
      </c>
      <c r="BO37" s="106"/>
      <c r="BP37" s="11" t="s">
        <v>31</v>
      </c>
      <c r="BQ37" s="22">
        <v>0</v>
      </c>
      <c r="BR37" s="21">
        <v>792.640723963709</v>
      </c>
      <c r="BS37" s="24">
        <v>792.640723963709</v>
      </c>
      <c r="BT37" s="11" t="s">
        <v>284</v>
      </c>
      <c r="BU37" s="22">
        <v>39.63203619818545</v>
      </c>
      <c r="BV37" s="25">
        <v>832.2727601618944</v>
      </c>
    </row>
    <row r="38" spans="1:74" ht="12.75" customHeight="1">
      <c r="A38" s="19">
        <v>30</v>
      </c>
      <c r="B38" s="11" t="s">
        <v>231</v>
      </c>
      <c r="C38" s="49" t="s">
        <v>81</v>
      </c>
      <c r="D38" s="43">
        <v>2</v>
      </c>
      <c r="E38" s="49" t="s">
        <v>21</v>
      </c>
      <c r="F38" s="43">
        <v>2</v>
      </c>
      <c r="G38" s="49" t="s">
        <v>24</v>
      </c>
      <c r="H38" s="43" t="s">
        <v>2</v>
      </c>
      <c r="I38" s="39">
        <v>825.2492903978999</v>
      </c>
      <c r="K38" s="30" t="s">
        <v>31</v>
      </c>
      <c r="L38" s="31">
        <v>0</v>
      </c>
      <c r="M38" s="106"/>
      <c r="N38" s="11" t="s">
        <v>31</v>
      </c>
      <c r="O38" s="22">
        <v>0</v>
      </c>
      <c r="Q38" s="30" t="s">
        <v>31</v>
      </c>
      <c r="R38" s="31">
        <v>0</v>
      </c>
      <c r="S38" s="106"/>
      <c r="T38" s="11" t="s">
        <v>31</v>
      </c>
      <c r="U38" s="22">
        <v>0</v>
      </c>
      <c r="V38" s="105"/>
      <c r="W38" s="30" t="s">
        <v>31</v>
      </c>
      <c r="X38" s="31">
        <v>0</v>
      </c>
      <c r="Y38" s="106"/>
      <c r="Z38" s="11" t="s">
        <v>31</v>
      </c>
      <c r="AA38" s="22">
        <v>0</v>
      </c>
      <c r="AB38" s="105"/>
      <c r="AC38" s="30" t="s">
        <v>31</v>
      </c>
      <c r="AD38" s="31">
        <v>0</v>
      </c>
      <c r="AE38" s="106">
        <v>6</v>
      </c>
      <c r="AF38" s="11" t="s">
        <v>31</v>
      </c>
      <c r="AG38" s="22">
        <v>468.97678529459415</v>
      </c>
      <c r="AH38" s="105"/>
      <c r="AI38" s="30" t="s">
        <v>31</v>
      </c>
      <c r="AJ38" s="31">
        <v>0</v>
      </c>
      <c r="AK38" s="106">
        <v>10</v>
      </c>
      <c r="AL38" s="11" t="s">
        <v>31</v>
      </c>
      <c r="AM38" s="22">
        <v>356.2725051033058</v>
      </c>
      <c r="AN38" s="105"/>
      <c r="AO38" s="30" t="s">
        <v>31</v>
      </c>
      <c r="AP38" s="31">
        <v>0</v>
      </c>
      <c r="AQ38" s="106"/>
      <c r="AR38" s="11" t="s">
        <v>31</v>
      </c>
      <c r="AS38" s="22">
        <v>0</v>
      </c>
      <c r="AT38" s="105"/>
      <c r="AU38" s="30" t="s">
        <v>31</v>
      </c>
      <c r="AV38" s="31">
        <v>0</v>
      </c>
      <c r="AW38" s="106"/>
      <c r="AX38" s="11" t="s">
        <v>31</v>
      </c>
      <c r="AY38" s="22">
        <v>0</v>
      </c>
      <c r="AZ38" s="105"/>
      <c r="BA38" s="30" t="s">
        <v>31</v>
      </c>
      <c r="BB38" s="31">
        <v>0</v>
      </c>
      <c r="BC38" s="106"/>
      <c r="BD38" s="11" t="s">
        <v>31</v>
      </c>
      <c r="BE38" s="22">
        <v>0</v>
      </c>
      <c r="BF38" s="105"/>
      <c r="BG38" s="30" t="s">
        <v>31</v>
      </c>
      <c r="BH38" s="31">
        <v>0</v>
      </c>
      <c r="BI38" s="106"/>
      <c r="BJ38" s="11" t="s">
        <v>31</v>
      </c>
      <c r="BK38" s="22">
        <v>0</v>
      </c>
      <c r="BL38" s="105"/>
      <c r="BM38" s="30" t="s">
        <v>31</v>
      </c>
      <c r="BN38" s="31">
        <v>0</v>
      </c>
      <c r="BO38" s="106"/>
      <c r="BP38" s="11" t="s">
        <v>31</v>
      </c>
      <c r="BQ38" s="22">
        <v>0</v>
      </c>
      <c r="BR38" s="21">
        <v>825.2492903978999</v>
      </c>
      <c r="BS38" s="24">
        <v>825.2492903978999</v>
      </c>
      <c r="BT38" s="11" t="s">
        <v>31</v>
      </c>
      <c r="BU38" s="22">
        <v>0</v>
      </c>
      <c r="BV38" s="25">
        <v>825.2492903978999</v>
      </c>
    </row>
    <row r="39" spans="1:74" ht="12.75" customHeight="1">
      <c r="A39" s="19">
        <v>31</v>
      </c>
      <c r="B39" s="11" t="s">
        <v>266</v>
      </c>
      <c r="C39" s="49" t="s">
        <v>54</v>
      </c>
      <c r="D39" s="43">
        <v>1</v>
      </c>
      <c r="E39" s="49" t="s">
        <v>17</v>
      </c>
      <c r="F39" s="43">
        <v>1</v>
      </c>
      <c r="G39" s="49" t="s">
        <v>25</v>
      </c>
      <c r="H39" s="43" t="s">
        <v>2</v>
      </c>
      <c r="I39" s="39">
        <v>799.9700043360187</v>
      </c>
      <c r="K39" s="30" t="s">
        <v>31</v>
      </c>
      <c r="L39" s="31">
        <v>0</v>
      </c>
      <c r="M39" s="106">
        <v>5</v>
      </c>
      <c r="N39" s="11" t="s">
        <v>31</v>
      </c>
      <c r="O39" s="22">
        <v>799.9700043360187</v>
      </c>
      <c r="Q39" s="30" t="s">
        <v>31</v>
      </c>
      <c r="R39" s="31">
        <v>0</v>
      </c>
      <c r="S39" s="106"/>
      <c r="T39" s="11" t="s">
        <v>31</v>
      </c>
      <c r="U39" s="22">
        <v>0</v>
      </c>
      <c r="V39" s="105"/>
      <c r="W39" s="30" t="s">
        <v>31</v>
      </c>
      <c r="X39" s="31">
        <v>0</v>
      </c>
      <c r="Y39" s="106"/>
      <c r="Z39" s="11" t="s">
        <v>31</v>
      </c>
      <c r="AA39" s="22">
        <v>0</v>
      </c>
      <c r="AB39" s="105"/>
      <c r="AC39" s="30" t="s">
        <v>31</v>
      </c>
      <c r="AD39" s="31">
        <v>0</v>
      </c>
      <c r="AE39" s="106"/>
      <c r="AF39" s="11" t="s">
        <v>31</v>
      </c>
      <c r="AG39" s="22">
        <v>0</v>
      </c>
      <c r="AH39" s="105"/>
      <c r="AI39" s="30" t="s">
        <v>31</v>
      </c>
      <c r="AJ39" s="31">
        <v>0</v>
      </c>
      <c r="AK39" s="106"/>
      <c r="AL39" s="11" t="s">
        <v>31</v>
      </c>
      <c r="AM39" s="22">
        <v>0</v>
      </c>
      <c r="AN39" s="105"/>
      <c r="AO39" s="30" t="s">
        <v>31</v>
      </c>
      <c r="AP39" s="31">
        <v>0</v>
      </c>
      <c r="AQ39" s="106"/>
      <c r="AR39" s="11" t="s">
        <v>31</v>
      </c>
      <c r="AS39" s="22">
        <v>0</v>
      </c>
      <c r="AT39" s="105"/>
      <c r="AU39" s="30" t="s">
        <v>31</v>
      </c>
      <c r="AV39" s="31">
        <v>0</v>
      </c>
      <c r="AW39" s="106"/>
      <c r="AX39" s="11" t="s">
        <v>31</v>
      </c>
      <c r="AY39" s="22">
        <v>0</v>
      </c>
      <c r="AZ39" s="105"/>
      <c r="BA39" s="30" t="s">
        <v>31</v>
      </c>
      <c r="BB39" s="31">
        <v>0</v>
      </c>
      <c r="BC39" s="106"/>
      <c r="BD39" s="11" t="s">
        <v>31</v>
      </c>
      <c r="BE39" s="22">
        <v>0</v>
      </c>
      <c r="BF39" s="105"/>
      <c r="BG39" s="30" t="s">
        <v>31</v>
      </c>
      <c r="BH39" s="31">
        <v>0</v>
      </c>
      <c r="BI39" s="106"/>
      <c r="BJ39" s="11" t="s">
        <v>31</v>
      </c>
      <c r="BK39" s="22">
        <v>0</v>
      </c>
      <c r="BL39" s="105"/>
      <c r="BM39" s="30" t="s">
        <v>31</v>
      </c>
      <c r="BN39" s="31">
        <v>0</v>
      </c>
      <c r="BO39" s="106"/>
      <c r="BP39" s="11" t="s">
        <v>31</v>
      </c>
      <c r="BQ39" s="22">
        <v>0</v>
      </c>
      <c r="BR39" s="21">
        <v>799.9700043360187</v>
      </c>
      <c r="BS39" s="24">
        <v>799.9700043360187</v>
      </c>
      <c r="BT39" s="11" t="s">
        <v>31</v>
      </c>
      <c r="BU39" s="22">
        <v>0</v>
      </c>
      <c r="BV39" s="25">
        <v>799.9700043360187</v>
      </c>
    </row>
    <row r="40" spans="1:74" ht="12.75" customHeight="1">
      <c r="A40" s="19">
        <v>32</v>
      </c>
      <c r="B40" s="11" t="s">
        <v>234</v>
      </c>
      <c r="C40" s="49" t="s">
        <v>221</v>
      </c>
      <c r="D40" s="43">
        <v>3</v>
      </c>
      <c r="E40" s="49" t="s">
        <v>17</v>
      </c>
      <c r="F40" s="43">
        <v>1</v>
      </c>
      <c r="G40" s="49" t="s">
        <v>25</v>
      </c>
      <c r="H40" s="43" t="s">
        <v>2</v>
      </c>
      <c r="I40" s="39">
        <v>797.5580035476596</v>
      </c>
      <c r="K40" s="30" t="s">
        <v>31</v>
      </c>
      <c r="L40" s="31">
        <v>0</v>
      </c>
      <c r="M40" s="106">
        <v>22</v>
      </c>
      <c r="N40" s="11" t="s">
        <v>31</v>
      </c>
      <c r="O40" s="22">
        <v>156.51732784983142</v>
      </c>
      <c r="Q40" s="30" t="s">
        <v>31</v>
      </c>
      <c r="R40" s="31">
        <v>0</v>
      </c>
      <c r="S40" s="106"/>
      <c r="T40" s="11" t="s">
        <v>31</v>
      </c>
      <c r="U40" s="22">
        <v>0</v>
      </c>
      <c r="V40" s="105"/>
      <c r="W40" s="30" t="s">
        <v>31</v>
      </c>
      <c r="X40" s="31">
        <v>0</v>
      </c>
      <c r="Y40" s="106"/>
      <c r="Z40" s="11" t="s">
        <v>31</v>
      </c>
      <c r="AA40" s="22">
        <v>0</v>
      </c>
      <c r="AB40" s="105">
        <v>31</v>
      </c>
      <c r="AC40" s="30">
        <v>1</v>
      </c>
      <c r="AD40" s="31">
        <v>264.62287186711194</v>
      </c>
      <c r="AE40" s="106"/>
      <c r="AF40" s="11" t="s">
        <v>31</v>
      </c>
      <c r="AG40" s="22">
        <v>0</v>
      </c>
      <c r="AH40" s="105">
        <v>23</v>
      </c>
      <c r="AI40" s="30" t="s">
        <v>31</v>
      </c>
      <c r="AJ40" s="31">
        <v>338.43885128082775</v>
      </c>
      <c r="AK40" s="106"/>
      <c r="AL40" s="11" t="s">
        <v>31</v>
      </c>
      <c r="AM40" s="22">
        <v>0</v>
      </c>
      <c r="AN40" s="105"/>
      <c r="AO40" s="30" t="s">
        <v>31</v>
      </c>
      <c r="AP40" s="31">
        <v>0</v>
      </c>
      <c r="AQ40" s="106"/>
      <c r="AR40" s="11" t="s">
        <v>31</v>
      </c>
      <c r="AS40" s="22">
        <v>0</v>
      </c>
      <c r="AT40" s="105"/>
      <c r="AU40" s="30" t="s">
        <v>31</v>
      </c>
      <c r="AV40" s="31">
        <v>0</v>
      </c>
      <c r="AW40" s="106"/>
      <c r="AX40" s="11" t="s">
        <v>31</v>
      </c>
      <c r="AY40" s="22">
        <v>0</v>
      </c>
      <c r="AZ40" s="105"/>
      <c r="BA40" s="30" t="s">
        <v>31</v>
      </c>
      <c r="BB40" s="31">
        <v>0</v>
      </c>
      <c r="BC40" s="106"/>
      <c r="BD40" s="11" t="s">
        <v>31</v>
      </c>
      <c r="BE40" s="22">
        <v>0</v>
      </c>
      <c r="BF40" s="105"/>
      <c r="BG40" s="30" t="s">
        <v>31</v>
      </c>
      <c r="BH40" s="31">
        <v>0</v>
      </c>
      <c r="BI40" s="106"/>
      <c r="BJ40" s="11" t="s">
        <v>31</v>
      </c>
      <c r="BK40" s="22">
        <v>0</v>
      </c>
      <c r="BL40" s="105"/>
      <c r="BM40" s="30" t="s">
        <v>31</v>
      </c>
      <c r="BN40" s="31">
        <v>0</v>
      </c>
      <c r="BO40" s="106"/>
      <c r="BP40" s="11" t="s">
        <v>31</v>
      </c>
      <c r="BQ40" s="22">
        <v>0</v>
      </c>
      <c r="BR40" s="21">
        <v>759.5790509977711</v>
      </c>
      <c r="BS40" s="24">
        <v>759.5790509977711</v>
      </c>
      <c r="BT40" s="11" t="s">
        <v>284</v>
      </c>
      <c r="BU40" s="22">
        <v>37.978952549888554</v>
      </c>
      <c r="BV40" s="25">
        <v>797.5580035476596</v>
      </c>
    </row>
    <row r="41" spans="1:74" ht="12.75" customHeight="1">
      <c r="A41" s="19">
        <v>33</v>
      </c>
      <c r="B41" s="11" t="s">
        <v>259</v>
      </c>
      <c r="C41" s="49" t="s">
        <v>60</v>
      </c>
      <c r="D41" s="43">
        <v>3</v>
      </c>
      <c r="E41" s="49" t="s">
        <v>17</v>
      </c>
      <c r="F41" s="43">
        <v>1</v>
      </c>
      <c r="G41" s="49" t="s">
        <v>25</v>
      </c>
      <c r="H41" s="43" t="s">
        <v>2</v>
      </c>
      <c r="I41" s="39">
        <v>749.6049767007506</v>
      </c>
      <c r="K41" s="30" t="s">
        <v>31</v>
      </c>
      <c r="L41" s="31">
        <v>0</v>
      </c>
      <c r="M41" s="106">
        <v>19</v>
      </c>
      <c r="N41" s="11" t="s">
        <v>31</v>
      </c>
      <c r="O41" s="22">
        <v>220.18640771920855</v>
      </c>
      <c r="Q41" s="30" t="s">
        <v>31</v>
      </c>
      <c r="R41" s="31">
        <v>0</v>
      </c>
      <c r="S41" s="106"/>
      <c r="T41" s="11" t="s">
        <v>31</v>
      </c>
      <c r="U41" s="22">
        <v>0</v>
      </c>
      <c r="V41" s="105"/>
      <c r="W41" s="30" t="s">
        <v>31</v>
      </c>
      <c r="X41" s="31">
        <v>0</v>
      </c>
      <c r="Y41" s="106"/>
      <c r="Z41" s="11" t="s">
        <v>31</v>
      </c>
      <c r="AA41" s="22">
        <v>0</v>
      </c>
      <c r="AB41" s="105"/>
      <c r="AC41" s="30" t="s">
        <v>31</v>
      </c>
      <c r="AD41" s="31">
        <v>0</v>
      </c>
      <c r="AE41" s="106"/>
      <c r="AF41" s="11" t="s">
        <v>31</v>
      </c>
      <c r="AG41" s="22">
        <v>0</v>
      </c>
      <c r="AH41" s="105">
        <v>27</v>
      </c>
      <c r="AI41" s="30" t="s">
        <v>31</v>
      </c>
      <c r="AJ41" s="31">
        <v>251.3939411040849</v>
      </c>
      <c r="AK41" s="106">
        <v>13</v>
      </c>
      <c r="AL41" s="11">
        <v>1</v>
      </c>
      <c r="AM41" s="22">
        <v>242.3291527964691</v>
      </c>
      <c r="AN41" s="105"/>
      <c r="AO41" s="30" t="s">
        <v>31</v>
      </c>
      <c r="AP41" s="31">
        <v>0</v>
      </c>
      <c r="AQ41" s="106"/>
      <c r="AR41" s="11" t="s">
        <v>31</v>
      </c>
      <c r="AS41" s="22">
        <v>0</v>
      </c>
      <c r="AT41" s="105"/>
      <c r="AU41" s="30" t="s">
        <v>31</v>
      </c>
      <c r="AV41" s="31">
        <v>0</v>
      </c>
      <c r="AW41" s="106"/>
      <c r="AX41" s="11" t="s">
        <v>31</v>
      </c>
      <c r="AY41" s="22">
        <v>0</v>
      </c>
      <c r="AZ41" s="105"/>
      <c r="BA41" s="30" t="s">
        <v>31</v>
      </c>
      <c r="BB41" s="31">
        <v>0</v>
      </c>
      <c r="BC41" s="106"/>
      <c r="BD41" s="11" t="s">
        <v>31</v>
      </c>
      <c r="BE41" s="22">
        <v>0</v>
      </c>
      <c r="BF41" s="105"/>
      <c r="BG41" s="30" t="s">
        <v>31</v>
      </c>
      <c r="BH41" s="31">
        <v>0</v>
      </c>
      <c r="BI41" s="106"/>
      <c r="BJ41" s="11" t="s">
        <v>31</v>
      </c>
      <c r="BK41" s="22">
        <v>0</v>
      </c>
      <c r="BL41" s="105"/>
      <c r="BM41" s="30" t="s">
        <v>31</v>
      </c>
      <c r="BN41" s="31">
        <v>0</v>
      </c>
      <c r="BO41" s="106"/>
      <c r="BP41" s="11" t="s">
        <v>31</v>
      </c>
      <c r="BQ41" s="22">
        <v>0</v>
      </c>
      <c r="BR41" s="21">
        <v>713.9095016197625</v>
      </c>
      <c r="BS41" s="24">
        <v>713.9095016197625</v>
      </c>
      <c r="BT41" s="11" t="s">
        <v>284</v>
      </c>
      <c r="BU41" s="22">
        <v>35.695475080988125</v>
      </c>
      <c r="BV41" s="25">
        <v>749.6049767007506</v>
      </c>
    </row>
    <row r="42" spans="1:74" ht="12.75" customHeight="1">
      <c r="A42" s="19">
        <v>34</v>
      </c>
      <c r="B42" s="11" t="s">
        <v>228</v>
      </c>
      <c r="C42" s="49" t="s">
        <v>78</v>
      </c>
      <c r="D42" s="43">
        <v>1</v>
      </c>
      <c r="E42" s="49" t="s">
        <v>23</v>
      </c>
      <c r="F42" s="43">
        <v>1</v>
      </c>
      <c r="G42" s="49" t="s">
        <v>25</v>
      </c>
      <c r="H42" s="43" t="s">
        <v>2</v>
      </c>
      <c r="I42" s="39">
        <v>738.8577898550377</v>
      </c>
      <c r="K42" s="30" t="s">
        <v>31</v>
      </c>
      <c r="L42" s="31">
        <v>0</v>
      </c>
      <c r="M42" s="106"/>
      <c r="N42" s="11" t="s">
        <v>31</v>
      </c>
      <c r="O42" s="22">
        <v>0</v>
      </c>
      <c r="Q42" s="30" t="s">
        <v>31</v>
      </c>
      <c r="R42" s="31">
        <v>0</v>
      </c>
      <c r="S42" s="106"/>
      <c r="T42" s="11" t="s">
        <v>31</v>
      </c>
      <c r="U42" s="22">
        <v>0</v>
      </c>
      <c r="V42" s="105"/>
      <c r="W42" s="30" t="s">
        <v>31</v>
      </c>
      <c r="X42" s="31">
        <v>0</v>
      </c>
      <c r="Y42" s="106"/>
      <c r="Z42" s="11" t="s">
        <v>31</v>
      </c>
      <c r="AA42" s="22">
        <v>0</v>
      </c>
      <c r="AB42" s="105"/>
      <c r="AC42" s="30" t="s">
        <v>31</v>
      </c>
      <c r="AD42" s="31">
        <v>0</v>
      </c>
      <c r="AE42" s="106"/>
      <c r="AF42" s="11" t="s">
        <v>31</v>
      </c>
      <c r="AG42" s="22">
        <v>0</v>
      </c>
      <c r="AH42" s="105">
        <v>11</v>
      </c>
      <c r="AI42" s="30" t="s">
        <v>31</v>
      </c>
      <c r="AJ42" s="31">
        <v>738.8577898550377</v>
      </c>
      <c r="AK42" s="106"/>
      <c r="AL42" s="11" t="s">
        <v>31</v>
      </c>
      <c r="AM42" s="22">
        <v>0</v>
      </c>
      <c r="AN42" s="105"/>
      <c r="AO42" s="30" t="s">
        <v>31</v>
      </c>
      <c r="AP42" s="31">
        <v>0</v>
      </c>
      <c r="AQ42" s="106"/>
      <c r="AR42" s="11" t="s">
        <v>31</v>
      </c>
      <c r="AS42" s="22">
        <v>0</v>
      </c>
      <c r="AT42" s="105"/>
      <c r="AU42" s="30" t="s">
        <v>31</v>
      </c>
      <c r="AV42" s="31">
        <v>0</v>
      </c>
      <c r="AW42" s="106"/>
      <c r="AX42" s="11" t="s">
        <v>31</v>
      </c>
      <c r="AY42" s="22">
        <v>0</v>
      </c>
      <c r="AZ42" s="105"/>
      <c r="BA42" s="30" t="s">
        <v>31</v>
      </c>
      <c r="BB42" s="31">
        <v>0</v>
      </c>
      <c r="BC42" s="106"/>
      <c r="BD42" s="11" t="s">
        <v>31</v>
      </c>
      <c r="BE42" s="22">
        <v>0</v>
      </c>
      <c r="BF42" s="105"/>
      <c r="BG42" s="30" t="s">
        <v>31</v>
      </c>
      <c r="BH42" s="31">
        <v>0</v>
      </c>
      <c r="BI42" s="106"/>
      <c r="BJ42" s="11" t="s">
        <v>31</v>
      </c>
      <c r="BK42" s="22">
        <v>0</v>
      </c>
      <c r="BL42" s="105"/>
      <c r="BM42" s="30" t="s">
        <v>31</v>
      </c>
      <c r="BN42" s="31">
        <v>0</v>
      </c>
      <c r="BO42" s="106"/>
      <c r="BP42" s="11" t="s">
        <v>31</v>
      </c>
      <c r="BQ42" s="22">
        <v>0</v>
      </c>
      <c r="BR42" s="21">
        <v>738.8577898550377</v>
      </c>
      <c r="BS42" s="24">
        <v>738.8577898550377</v>
      </c>
      <c r="BT42" s="11" t="s">
        <v>31</v>
      </c>
      <c r="BU42" s="22">
        <v>0</v>
      </c>
      <c r="BV42" s="25">
        <v>738.8577898550377</v>
      </c>
    </row>
    <row r="43" spans="1:74" ht="12.75" customHeight="1">
      <c r="A43" s="19" t="s">
        <v>2</v>
      </c>
      <c r="B43" s="11" t="s">
        <v>206</v>
      </c>
      <c r="C43" s="49" t="s">
        <v>277</v>
      </c>
      <c r="D43" s="43">
        <v>1</v>
      </c>
      <c r="E43" s="49" t="s">
        <v>47</v>
      </c>
      <c r="F43" s="43">
        <v>3</v>
      </c>
      <c r="G43" s="49" t="s">
        <v>25</v>
      </c>
      <c r="H43" s="43" t="s">
        <v>2</v>
      </c>
      <c r="I43" s="39">
        <v>726.2031931804524</v>
      </c>
      <c r="K43" s="30" t="s">
        <v>31</v>
      </c>
      <c r="L43" s="31">
        <v>0</v>
      </c>
      <c r="M43" s="106"/>
      <c r="N43" s="11" t="s">
        <v>31</v>
      </c>
      <c r="O43" s="22">
        <v>0</v>
      </c>
      <c r="Q43" s="30" t="s">
        <v>31</v>
      </c>
      <c r="R43" s="31">
        <v>0</v>
      </c>
      <c r="S43" s="106"/>
      <c r="T43" s="11" t="s">
        <v>31</v>
      </c>
      <c r="U43" s="22">
        <v>0</v>
      </c>
      <c r="V43" s="105"/>
      <c r="W43" s="30" t="s">
        <v>31</v>
      </c>
      <c r="X43" s="31">
        <v>0</v>
      </c>
      <c r="Y43" s="106"/>
      <c r="Z43" s="11" t="s">
        <v>31</v>
      </c>
      <c r="AA43" s="22">
        <v>0</v>
      </c>
      <c r="AB43" s="105"/>
      <c r="AC43" s="30" t="s">
        <v>31</v>
      </c>
      <c r="AD43" s="31">
        <v>0</v>
      </c>
      <c r="AE43" s="106"/>
      <c r="AF43" s="11" t="s">
        <v>31</v>
      </c>
      <c r="AG43" s="22">
        <v>0</v>
      </c>
      <c r="AH43" s="105">
        <v>12</v>
      </c>
      <c r="AI43" s="30">
        <v>1</v>
      </c>
      <c r="AJ43" s="31">
        <v>691.622088743288</v>
      </c>
      <c r="AK43" s="106"/>
      <c r="AL43" s="11" t="s">
        <v>31</v>
      </c>
      <c r="AM43" s="22">
        <v>0</v>
      </c>
      <c r="AN43" s="105"/>
      <c r="AO43" s="30" t="s">
        <v>31</v>
      </c>
      <c r="AP43" s="31">
        <v>0</v>
      </c>
      <c r="AQ43" s="106"/>
      <c r="AR43" s="11" t="s">
        <v>31</v>
      </c>
      <c r="AS43" s="22">
        <v>0</v>
      </c>
      <c r="AT43" s="105"/>
      <c r="AU43" s="30" t="s">
        <v>31</v>
      </c>
      <c r="AV43" s="31">
        <v>0</v>
      </c>
      <c r="AW43" s="106"/>
      <c r="AX43" s="11" t="s">
        <v>31</v>
      </c>
      <c r="AY43" s="22">
        <v>0</v>
      </c>
      <c r="AZ43" s="105"/>
      <c r="BA43" s="30" t="s">
        <v>31</v>
      </c>
      <c r="BB43" s="31">
        <v>0</v>
      </c>
      <c r="BC43" s="106"/>
      <c r="BD43" s="11" t="s">
        <v>31</v>
      </c>
      <c r="BE43" s="22">
        <v>0</v>
      </c>
      <c r="BF43" s="105"/>
      <c r="BG43" s="30" t="s">
        <v>31</v>
      </c>
      <c r="BH43" s="31">
        <v>0</v>
      </c>
      <c r="BI43" s="106"/>
      <c r="BJ43" s="11" t="s">
        <v>31</v>
      </c>
      <c r="BK43" s="22">
        <v>0</v>
      </c>
      <c r="BL43" s="105"/>
      <c r="BM43" s="30" t="s">
        <v>31</v>
      </c>
      <c r="BN43" s="31">
        <v>0</v>
      </c>
      <c r="BO43" s="106"/>
      <c r="BP43" s="11" t="s">
        <v>31</v>
      </c>
      <c r="BQ43" s="22">
        <v>0</v>
      </c>
      <c r="BR43" s="21">
        <v>691.622088743288</v>
      </c>
      <c r="BS43" s="24">
        <v>691.622088743288</v>
      </c>
      <c r="BT43" s="11" t="s">
        <v>284</v>
      </c>
      <c r="BU43" s="22">
        <v>34.581104437164406</v>
      </c>
      <c r="BV43" s="25">
        <v>726.2031931804524</v>
      </c>
    </row>
    <row r="44" spans="1:74" ht="12.75" customHeight="1">
      <c r="A44" s="19">
        <v>35</v>
      </c>
      <c r="B44" s="11" t="s">
        <v>227</v>
      </c>
      <c r="C44" s="49" t="s">
        <v>103</v>
      </c>
      <c r="D44" s="43">
        <v>1</v>
      </c>
      <c r="E44" s="49" t="s">
        <v>23</v>
      </c>
      <c r="F44" s="43">
        <v>1</v>
      </c>
      <c r="G44" s="49" t="s">
        <v>25</v>
      </c>
      <c r="H44" s="43" t="s">
        <v>2</v>
      </c>
      <c r="I44" s="39">
        <v>698.5350019604907</v>
      </c>
      <c r="K44" s="30" t="s">
        <v>31</v>
      </c>
      <c r="L44" s="31">
        <v>0</v>
      </c>
      <c r="M44" s="106"/>
      <c r="N44" s="11" t="s">
        <v>31</v>
      </c>
      <c r="O44" s="22">
        <v>0</v>
      </c>
      <c r="P44" s="105">
        <v>6</v>
      </c>
      <c r="Q44" s="30">
        <v>1</v>
      </c>
      <c r="R44" s="31">
        <v>665.2714304385626</v>
      </c>
      <c r="S44" s="106"/>
      <c r="T44" s="11" t="s">
        <v>31</v>
      </c>
      <c r="U44" s="22">
        <v>0</v>
      </c>
      <c r="V44" s="105"/>
      <c r="W44" s="30" t="s">
        <v>31</v>
      </c>
      <c r="X44" s="31">
        <v>0</v>
      </c>
      <c r="Y44" s="106"/>
      <c r="Z44" s="11" t="s">
        <v>31</v>
      </c>
      <c r="AA44" s="22">
        <v>0</v>
      </c>
      <c r="AB44" s="105"/>
      <c r="AC44" s="30" t="s">
        <v>31</v>
      </c>
      <c r="AD44" s="31">
        <v>0</v>
      </c>
      <c r="AE44" s="106"/>
      <c r="AF44" s="11" t="s">
        <v>31</v>
      </c>
      <c r="AG44" s="22">
        <v>0</v>
      </c>
      <c r="AH44" s="105"/>
      <c r="AI44" s="30" t="s">
        <v>31</v>
      </c>
      <c r="AJ44" s="31">
        <v>0</v>
      </c>
      <c r="AK44" s="106"/>
      <c r="AL44" s="11" t="s">
        <v>31</v>
      </c>
      <c r="AM44" s="22">
        <v>0</v>
      </c>
      <c r="AN44" s="105"/>
      <c r="AO44" s="30" t="s">
        <v>31</v>
      </c>
      <c r="AP44" s="31">
        <v>0</v>
      </c>
      <c r="AQ44" s="106"/>
      <c r="AR44" s="11" t="s">
        <v>31</v>
      </c>
      <c r="AS44" s="22">
        <v>0</v>
      </c>
      <c r="AT44" s="105"/>
      <c r="AU44" s="30" t="s">
        <v>31</v>
      </c>
      <c r="AV44" s="31">
        <v>0</v>
      </c>
      <c r="AW44" s="106"/>
      <c r="AX44" s="11" t="s">
        <v>31</v>
      </c>
      <c r="AY44" s="22">
        <v>0</v>
      </c>
      <c r="AZ44" s="105"/>
      <c r="BA44" s="30" t="s">
        <v>31</v>
      </c>
      <c r="BB44" s="31">
        <v>0</v>
      </c>
      <c r="BC44" s="106"/>
      <c r="BD44" s="11" t="s">
        <v>31</v>
      </c>
      <c r="BE44" s="22">
        <v>0</v>
      </c>
      <c r="BF44" s="105"/>
      <c r="BG44" s="30" t="s">
        <v>31</v>
      </c>
      <c r="BH44" s="31">
        <v>0</v>
      </c>
      <c r="BI44" s="106"/>
      <c r="BJ44" s="11" t="s">
        <v>31</v>
      </c>
      <c r="BK44" s="22">
        <v>0</v>
      </c>
      <c r="BL44" s="105"/>
      <c r="BM44" s="30" t="s">
        <v>31</v>
      </c>
      <c r="BN44" s="31">
        <v>0</v>
      </c>
      <c r="BO44" s="106"/>
      <c r="BP44" s="11" t="s">
        <v>31</v>
      </c>
      <c r="BQ44" s="22">
        <v>0</v>
      </c>
      <c r="BR44" s="21">
        <v>665.2714304385626</v>
      </c>
      <c r="BS44" s="24">
        <v>665.2714304385626</v>
      </c>
      <c r="BT44" s="11" t="s">
        <v>284</v>
      </c>
      <c r="BU44" s="22">
        <v>33.26357152192813</v>
      </c>
      <c r="BV44" s="25">
        <v>698.5350019604907</v>
      </c>
    </row>
    <row r="45" spans="1:74" ht="12.75" customHeight="1">
      <c r="A45" s="19">
        <v>36</v>
      </c>
      <c r="B45" s="11" t="s">
        <v>249</v>
      </c>
      <c r="C45" s="49" t="s">
        <v>95</v>
      </c>
      <c r="D45" s="43">
        <v>1</v>
      </c>
      <c r="E45" s="49" t="s">
        <v>17</v>
      </c>
      <c r="F45" s="43">
        <v>1</v>
      </c>
      <c r="G45" s="49" t="s">
        <v>25</v>
      </c>
      <c r="H45" s="43" t="s">
        <v>2</v>
      </c>
      <c r="I45" s="39">
        <v>653.8419686577807</v>
      </c>
      <c r="K45" s="30" t="s">
        <v>31</v>
      </c>
      <c r="L45" s="31">
        <v>0</v>
      </c>
      <c r="M45" s="106">
        <v>7</v>
      </c>
      <c r="N45" s="11" t="s">
        <v>31</v>
      </c>
      <c r="O45" s="22">
        <v>653.8419686577807</v>
      </c>
      <c r="Q45" s="30" t="s">
        <v>31</v>
      </c>
      <c r="R45" s="31">
        <v>0</v>
      </c>
      <c r="S45" s="106"/>
      <c r="T45" s="11" t="s">
        <v>31</v>
      </c>
      <c r="U45" s="22">
        <v>0</v>
      </c>
      <c r="V45" s="105"/>
      <c r="W45" s="30" t="s">
        <v>31</v>
      </c>
      <c r="X45" s="31">
        <v>0</v>
      </c>
      <c r="Y45" s="106"/>
      <c r="Z45" s="11" t="s">
        <v>31</v>
      </c>
      <c r="AA45" s="22">
        <v>0</v>
      </c>
      <c r="AB45" s="105"/>
      <c r="AC45" s="30" t="s">
        <v>31</v>
      </c>
      <c r="AD45" s="31">
        <v>0</v>
      </c>
      <c r="AE45" s="106"/>
      <c r="AF45" s="11" t="s">
        <v>31</v>
      </c>
      <c r="AG45" s="22">
        <v>0</v>
      </c>
      <c r="AH45" s="105"/>
      <c r="AI45" s="30" t="s">
        <v>31</v>
      </c>
      <c r="AJ45" s="31">
        <v>0</v>
      </c>
      <c r="AK45" s="106"/>
      <c r="AL45" s="11" t="s">
        <v>31</v>
      </c>
      <c r="AM45" s="22">
        <v>0</v>
      </c>
      <c r="AN45" s="105"/>
      <c r="AO45" s="30" t="s">
        <v>31</v>
      </c>
      <c r="AP45" s="31">
        <v>0</v>
      </c>
      <c r="AQ45" s="106"/>
      <c r="AR45" s="11" t="s">
        <v>31</v>
      </c>
      <c r="AS45" s="22">
        <v>0</v>
      </c>
      <c r="AT45" s="105"/>
      <c r="AU45" s="30" t="s">
        <v>31</v>
      </c>
      <c r="AV45" s="31">
        <v>0</v>
      </c>
      <c r="AW45" s="106"/>
      <c r="AX45" s="11" t="s">
        <v>31</v>
      </c>
      <c r="AY45" s="22">
        <v>0</v>
      </c>
      <c r="AZ45" s="105"/>
      <c r="BA45" s="30" t="s">
        <v>31</v>
      </c>
      <c r="BB45" s="31">
        <v>0</v>
      </c>
      <c r="BC45" s="106"/>
      <c r="BD45" s="11" t="s">
        <v>31</v>
      </c>
      <c r="BE45" s="22">
        <v>0</v>
      </c>
      <c r="BF45" s="105"/>
      <c r="BG45" s="30" t="s">
        <v>31</v>
      </c>
      <c r="BH45" s="31">
        <v>0</v>
      </c>
      <c r="BI45" s="106"/>
      <c r="BJ45" s="11" t="s">
        <v>31</v>
      </c>
      <c r="BK45" s="22">
        <v>0</v>
      </c>
      <c r="BL45" s="105"/>
      <c r="BM45" s="30" t="s">
        <v>31</v>
      </c>
      <c r="BN45" s="31">
        <v>0</v>
      </c>
      <c r="BO45" s="106"/>
      <c r="BP45" s="11" t="s">
        <v>31</v>
      </c>
      <c r="BQ45" s="22">
        <v>0</v>
      </c>
      <c r="BR45" s="21">
        <v>653.8419686577807</v>
      </c>
      <c r="BS45" s="24">
        <v>653.8419686577807</v>
      </c>
      <c r="BT45" s="11" t="s">
        <v>31</v>
      </c>
      <c r="BU45" s="22">
        <v>0</v>
      </c>
      <c r="BV45" s="25">
        <v>653.8419686577807</v>
      </c>
    </row>
    <row r="46" spans="1:74" ht="12.75" customHeight="1">
      <c r="A46" s="19">
        <v>37</v>
      </c>
      <c r="B46" s="11" t="s">
        <v>273</v>
      </c>
      <c r="C46" s="49" t="s">
        <v>87</v>
      </c>
      <c r="D46" s="43">
        <v>1</v>
      </c>
      <c r="E46" s="49" t="s">
        <v>17</v>
      </c>
      <c r="F46" s="43">
        <v>1</v>
      </c>
      <c r="G46" s="49" t="s">
        <v>25</v>
      </c>
      <c r="H46" s="43" t="s">
        <v>2</v>
      </c>
      <c r="I46" s="39">
        <v>607.9386017050217</v>
      </c>
      <c r="K46" s="30" t="s">
        <v>31</v>
      </c>
      <c r="L46" s="31">
        <v>0</v>
      </c>
      <c r="M46" s="106"/>
      <c r="N46" s="11" t="s">
        <v>31</v>
      </c>
      <c r="O46" s="22">
        <v>0</v>
      </c>
      <c r="Q46" s="30" t="s">
        <v>31</v>
      </c>
      <c r="R46" s="31">
        <v>0</v>
      </c>
      <c r="S46" s="106"/>
      <c r="T46" s="11" t="s">
        <v>31</v>
      </c>
      <c r="U46" s="22">
        <v>0</v>
      </c>
      <c r="V46" s="105"/>
      <c r="W46" s="30" t="s">
        <v>31</v>
      </c>
      <c r="X46" s="31">
        <v>0</v>
      </c>
      <c r="Y46" s="106"/>
      <c r="Z46" s="11" t="s">
        <v>31</v>
      </c>
      <c r="AA46" s="22">
        <v>0</v>
      </c>
      <c r="AB46" s="105"/>
      <c r="AC46" s="30" t="s">
        <v>31</v>
      </c>
      <c r="AD46" s="31">
        <v>0</v>
      </c>
      <c r="AE46" s="106"/>
      <c r="AF46" s="11" t="s">
        <v>31</v>
      </c>
      <c r="AG46" s="22">
        <v>0</v>
      </c>
      <c r="AH46" s="105">
        <v>14</v>
      </c>
      <c r="AI46" s="30" t="s">
        <v>31</v>
      </c>
      <c r="AJ46" s="31">
        <v>607.9386017050217</v>
      </c>
      <c r="AK46" s="106"/>
      <c r="AL46" s="11" t="s">
        <v>31</v>
      </c>
      <c r="AM46" s="22">
        <v>0</v>
      </c>
      <c r="AN46" s="105"/>
      <c r="AO46" s="30" t="s">
        <v>31</v>
      </c>
      <c r="AP46" s="31">
        <v>0</v>
      </c>
      <c r="AQ46" s="106"/>
      <c r="AR46" s="11" t="s">
        <v>31</v>
      </c>
      <c r="AS46" s="22">
        <v>0</v>
      </c>
      <c r="AT46" s="105"/>
      <c r="AU46" s="30" t="s">
        <v>31</v>
      </c>
      <c r="AV46" s="31">
        <v>0</v>
      </c>
      <c r="AW46" s="106"/>
      <c r="AX46" s="11" t="s">
        <v>31</v>
      </c>
      <c r="AY46" s="22">
        <v>0</v>
      </c>
      <c r="AZ46" s="105"/>
      <c r="BA46" s="30" t="s">
        <v>31</v>
      </c>
      <c r="BB46" s="31">
        <v>0</v>
      </c>
      <c r="BC46" s="106"/>
      <c r="BD46" s="11" t="s">
        <v>31</v>
      </c>
      <c r="BE46" s="22">
        <v>0</v>
      </c>
      <c r="BF46" s="105"/>
      <c r="BG46" s="30" t="s">
        <v>31</v>
      </c>
      <c r="BH46" s="31">
        <v>0</v>
      </c>
      <c r="BI46" s="106"/>
      <c r="BJ46" s="11" t="s">
        <v>31</v>
      </c>
      <c r="BK46" s="22">
        <v>0</v>
      </c>
      <c r="BL46" s="105"/>
      <c r="BM46" s="30" t="s">
        <v>31</v>
      </c>
      <c r="BN46" s="31">
        <v>0</v>
      </c>
      <c r="BO46" s="106"/>
      <c r="BP46" s="11" t="s">
        <v>31</v>
      </c>
      <c r="BQ46" s="22">
        <v>0</v>
      </c>
      <c r="BR46" s="21">
        <v>607.9386017050217</v>
      </c>
      <c r="BS46" s="24">
        <v>607.9386017050217</v>
      </c>
      <c r="BT46" s="11" t="s">
        <v>31</v>
      </c>
      <c r="BU46" s="22">
        <v>0</v>
      </c>
      <c r="BV46" s="25">
        <v>607.9386017050217</v>
      </c>
    </row>
    <row r="47" spans="2:74" ht="12.75" customHeight="1">
      <c r="B47" s="11" t="s">
        <v>99</v>
      </c>
      <c r="C47" s="49" t="s">
        <v>213</v>
      </c>
      <c r="D47" s="43">
        <v>1</v>
      </c>
      <c r="E47" s="49" t="s">
        <v>2</v>
      </c>
      <c r="F47" s="43">
        <v>2</v>
      </c>
      <c r="G47" s="49"/>
      <c r="H47" s="43" t="s">
        <v>219</v>
      </c>
      <c r="I47" s="39">
        <v>606.1499783199058</v>
      </c>
      <c r="J47" s="105">
        <v>5</v>
      </c>
      <c r="K47" s="30" t="s">
        <v>31</v>
      </c>
      <c r="L47" s="31">
        <v>606.1499783199058</v>
      </c>
      <c r="M47" s="106"/>
      <c r="N47" s="11" t="s">
        <v>31</v>
      </c>
      <c r="O47" s="22">
        <v>0</v>
      </c>
      <c r="Q47" s="30" t="s">
        <v>31</v>
      </c>
      <c r="R47" s="31">
        <v>0</v>
      </c>
      <c r="S47" s="106"/>
      <c r="T47" s="11" t="s">
        <v>31</v>
      </c>
      <c r="U47" s="22">
        <v>0</v>
      </c>
      <c r="V47" s="105"/>
      <c r="W47" s="30" t="s">
        <v>31</v>
      </c>
      <c r="X47" s="31">
        <v>0</v>
      </c>
      <c r="Y47" s="106"/>
      <c r="AA47" s="22">
        <v>0</v>
      </c>
      <c r="AB47" s="105"/>
      <c r="AC47" s="30" t="s">
        <v>31</v>
      </c>
      <c r="AD47" s="31">
        <v>0</v>
      </c>
      <c r="AE47" s="106"/>
      <c r="AF47" s="11" t="s">
        <v>31</v>
      </c>
      <c r="AG47" s="22">
        <v>0</v>
      </c>
      <c r="AH47" s="105"/>
      <c r="AI47" s="30" t="s">
        <v>31</v>
      </c>
      <c r="AJ47" s="31">
        <v>0</v>
      </c>
      <c r="AK47" s="106"/>
      <c r="AL47" s="11" t="s">
        <v>31</v>
      </c>
      <c r="AM47" s="22">
        <v>0</v>
      </c>
      <c r="AN47" s="105"/>
      <c r="AO47" s="30" t="s">
        <v>31</v>
      </c>
      <c r="AP47" s="31">
        <v>0</v>
      </c>
      <c r="AQ47" s="106"/>
      <c r="AR47" s="11" t="s">
        <v>31</v>
      </c>
      <c r="AS47" s="22">
        <v>0</v>
      </c>
      <c r="AT47" s="105"/>
      <c r="AU47" s="30" t="s">
        <v>31</v>
      </c>
      <c r="AV47" s="31">
        <v>0</v>
      </c>
      <c r="AW47" s="106"/>
      <c r="AX47" s="11" t="s">
        <v>31</v>
      </c>
      <c r="AY47" s="22">
        <v>0</v>
      </c>
      <c r="AZ47" s="105"/>
      <c r="BA47" s="30" t="s">
        <v>31</v>
      </c>
      <c r="BB47" s="31">
        <v>0</v>
      </c>
      <c r="BC47" s="106"/>
      <c r="BD47" s="11" t="s">
        <v>31</v>
      </c>
      <c r="BE47" s="22">
        <v>0</v>
      </c>
      <c r="BF47" s="105"/>
      <c r="BG47" s="30" t="s">
        <v>31</v>
      </c>
      <c r="BH47" s="31">
        <v>0</v>
      </c>
      <c r="BI47" s="106"/>
      <c r="BJ47" s="11" t="s">
        <v>31</v>
      </c>
      <c r="BK47" s="22">
        <v>0</v>
      </c>
      <c r="BL47" s="105"/>
      <c r="BM47" s="30" t="s">
        <v>31</v>
      </c>
      <c r="BN47" s="31">
        <v>0</v>
      </c>
      <c r="BO47" s="106"/>
      <c r="BP47" s="11" t="s">
        <v>31</v>
      </c>
      <c r="BQ47" s="22">
        <v>0</v>
      </c>
      <c r="BR47" s="21">
        <v>606.1499783199058</v>
      </c>
      <c r="BS47" s="24">
        <v>606.1499783199058</v>
      </c>
      <c r="BT47" s="11" t="s">
        <v>31</v>
      </c>
      <c r="BU47" s="22">
        <v>0</v>
      </c>
      <c r="BV47" s="25">
        <v>606.1499783199058</v>
      </c>
    </row>
    <row r="48" spans="1:74" ht="12.75" customHeight="1">
      <c r="A48" s="19">
        <v>38</v>
      </c>
      <c r="B48" s="11" t="s">
        <v>263</v>
      </c>
      <c r="C48" s="49" t="s">
        <v>125</v>
      </c>
      <c r="D48" s="43">
        <v>1</v>
      </c>
      <c r="E48" s="49" t="s">
        <v>23</v>
      </c>
      <c r="F48" s="43">
        <v>1</v>
      </c>
      <c r="G48" s="49" t="s">
        <v>26</v>
      </c>
      <c r="H48" s="43" t="s">
        <v>2</v>
      </c>
      <c r="I48" s="39">
        <v>570.4845724832173</v>
      </c>
      <c r="K48" s="30" t="s">
        <v>31</v>
      </c>
      <c r="L48" s="31">
        <v>0</v>
      </c>
      <c r="M48" s="106"/>
      <c r="N48" s="11" t="s">
        <v>31</v>
      </c>
      <c r="O48" s="22">
        <v>0</v>
      </c>
      <c r="Q48" s="30" t="s">
        <v>31</v>
      </c>
      <c r="R48" s="31">
        <v>0</v>
      </c>
      <c r="S48" s="106"/>
      <c r="T48" s="11" t="s">
        <v>31</v>
      </c>
      <c r="U48" s="22">
        <v>0</v>
      </c>
      <c r="V48" s="105"/>
      <c r="W48" s="30" t="s">
        <v>31</v>
      </c>
      <c r="X48" s="31">
        <v>0</v>
      </c>
      <c r="Y48" s="106"/>
      <c r="Z48" s="11" t="s">
        <v>31</v>
      </c>
      <c r="AA48" s="22">
        <v>0</v>
      </c>
      <c r="AB48" s="105"/>
      <c r="AC48" s="30" t="s">
        <v>31</v>
      </c>
      <c r="AD48" s="31">
        <v>0</v>
      </c>
      <c r="AE48" s="106"/>
      <c r="AF48" s="11" t="s">
        <v>31</v>
      </c>
      <c r="AG48" s="22">
        <v>0</v>
      </c>
      <c r="AH48" s="105">
        <v>15</v>
      </c>
      <c r="AI48" s="30" t="s">
        <v>31</v>
      </c>
      <c r="AJ48" s="31">
        <v>570.4845724832173</v>
      </c>
      <c r="AK48" s="106"/>
      <c r="AL48" s="11" t="s">
        <v>31</v>
      </c>
      <c r="AM48" s="22">
        <v>0</v>
      </c>
      <c r="AN48" s="105"/>
      <c r="AO48" s="30" t="s">
        <v>31</v>
      </c>
      <c r="AP48" s="31">
        <v>0</v>
      </c>
      <c r="AQ48" s="106"/>
      <c r="AR48" s="11" t="s">
        <v>31</v>
      </c>
      <c r="AS48" s="22">
        <v>0</v>
      </c>
      <c r="AT48" s="105"/>
      <c r="AU48" s="30" t="s">
        <v>31</v>
      </c>
      <c r="AV48" s="31">
        <v>0</v>
      </c>
      <c r="AW48" s="106"/>
      <c r="AX48" s="11" t="s">
        <v>31</v>
      </c>
      <c r="AY48" s="22">
        <v>0</v>
      </c>
      <c r="AZ48" s="105"/>
      <c r="BA48" s="30" t="s">
        <v>31</v>
      </c>
      <c r="BB48" s="31">
        <v>0</v>
      </c>
      <c r="BC48" s="106"/>
      <c r="BD48" s="11" t="s">
        <v>31</v>
      </c>
      <c r="BE48" s="22">
        <v>0</v>
      </c>
      <c r="BF48" s="105"/>
      <c r="BG48" s="30" t="s">
        <v>31</v>
      </c>
      <c r="BH48" s="31">
        <v>0</v>
      </c>
      <c r="BI48" s="106"/>
      <c r="BJ48" s="11" t="s">
        <v>31</v>
      </c>
      <c r="BK48" s="22">
        <v>0</v>
      </c>
      <c r="BL48" s="105"/>
      <c r="BM48" s="30" t="s">
        <v>31</v>
      </c>
      <c r="BN48" s="31">
        <v>0</v>
      </c>
      <c r="BO48" s="106"/>
      <c r="BP48" s="11" t="s">
        <v>31</v>
      </c>
      <c r="BQ48" s="22">
        <v>0</v>
      </c>
      <c r="BR48" s="21">
        <v>570.4845724832173</v>
      </c>
      <c r="BS48" s="24">
        <v>570.4845724832173</v>
      </c>
      <c r="BT48" s="11" t="s">
        <v>31</v>
      </c>
      <c r="BU48" s="22">
        <v>0</v>
      </c>
      <c r="BV48" s="25">
        <v>570.4845724832173</v>
      </c>
    </row>
    <row r="49" spans="1:74" ht="12.75" customHeight="1">
      <c r="A49" s="19">
        <v>39</v>
      </c>
      <c r="B49" s="11" t="s">
        <v>225</v>
      </c>
      <c r="C49" s="49" t="s">
        <v>98</v>
      </c>
      <c r="D49" s="43">
        <v>1</v>
      </c>
      <c r="E49" s="49" t="s">
        <v>22</v>
      </c>
      <c r="F49" s="43">
        <v>2</v>
      </c>
      <c r="G49" s="49" t="s">
        <v>24</v>
      </c>
      <c r="H49" s="43" t="s">
        <v>2</v>
      </c>
      <c r="I49" s="39">
        <v>556.9319556497243</v>
      </c>
      <c r="K49" s="30" t="s">
        <v>31</v>
      </c>
      <c r="L49" s="31">
        <v>0</v>
      </c>
      <c r="M49" s="106"/>
      <c r="N49" s="11" t="s">
        <v>31</v>
      </c>
      <c r="O49" s="22">
        <v>0</v>
      </c>
      <c r="Q49" s="30" t="s">
        <v>31</v>
      </c>
      <c r="R49" s="31">
        <v>0</v>
      </c>
      <c r="S49" s="106"/>
      <c r="T49" s="11" t="s">
        <v>31</v>
      </c>
      <c r="U49" s="22">
        <v>0</v>
      </c>
      <c r="V49" s="105">
        <v>7</v>
      </c>
      <c r="W49" s="30" t="s">
        <v>31</v>
      </c>
      <c r="X49" s="31">
        <v>556.9319556497243</v>
      </c>
      <c r="Y49" s="106"/>
      <c r="Z49" s="11" t="s">
        <v>31</v>
      </c>
      <c r="AA49" s="22">
        <v>0</v>
      </c>
      <c r="AB49" s="105"/>
      <c r="AC49" s="30" t="s">
        <v>31</v>
      </c>
      <c r="AD49" s="31">
        <v>0</v>
      </c>
      <c r="AE49" s="106"/>
      <c r="AF49" s="11" t="s">
        <v>31</v>
      </c>
      <c r="AG49" s="22">
        <v>0</v>
      </c>
      <c r="AH49" s="105"/>
      <c r="AI49" s="30" t="s">
        <v>31</v>
      </c>
      <c r="AJ49" s="31">
        <v>0</v>
      </c>
      <c r="AK49" s="106"/>
      <c r="AL49" s="11" t="s">
        <v>31</v>
      </c>
      <c r="AM49" s="22">
        <v>0</v>
      </c>
      <c r="AN49" s="105"/>
      <c r="AO49" s="30" t="s">
        <v>31</v>
      </c>
      <c r="AP49" s="31">
        <v>0</v>
      </c>
      <c r="AQ49" s="106"/>
      <c r="AR49" s="11" t="s">
        <v>31</v>
      </c>
      <c r="AS49" s="22">
        <v>0</v>
      </c>
      <c r="AT49" s="105"/>
      <c r="AU49" s="30" t="s">
        <v>31</v>
      </c>
      <c r="AV49" s="31">
        <v>0</v>
      </c>
      <c r="AW49" s="106"/>
      <c r="AX49" s="11" t="s">
        <v>31</v>
      </c>
      <c r="AY49" s="22">
        <v>0</v>
      </c>
      <c r="AZ49" s="105"/>
      <c r="BA49" s="30" t="s">
        <v>31</v>
      </c>
      <c r="BB49" s="31">
        <v>0</v>
      </c>
      <c r="BC49" s="106"/>
      <c r="BD49" s="11" t="s">
        <v>31</v>
      </c>
      <c r="BE49" s="22">
        <v>0</v>
      </c>
      <c r="BF49" s="105"/>
      <c r="BG49" s="30" t="s">
        <v>31</v>
      </c>
      <c r="BH49" s="31">
        <v>0</v>
      </c>
      <c r="BI49" s="106"/>
      <c r="BJ49" s="11" t="s">
        <v>31</v>
      </c>
      <c r="BK49" s="22">
        <v>0</v>
      </c>
      <c r="BL49" s="105"/>
      <c r="BM49" s="30" t="s">
        <v>31</v>
      </c>
      <c r="BN49" s="31">
        <v>0</v>
      </c>
      <c r="BO49" s="106"/>
      <c r="BP49" s="11" t="s">
        <v>31</v>
      </c>
      <c r="BQ49" s="22">
        <v>0</v>
      </c>
      <c r="BR49" s="21">
        <v>556.9319556497243</v>
      </c>
      <c r="BS49" s="24">
        <v>556.9319556497243</v>
      </c>
      <c r="BT49" s="11" t="s">
        <v>31</v>
      </c>
      <c r="BU49" s="22">
        <v>0</v>
      </c>
      <c r="BV49" s="25">
        <v>556.9319556497243</v>
      </c>
    </row>
    <row r="50" spans="1:74" ht="12.75" customHeight="1">
      <c r="A50" s="19">
        <v>40</v>
      </c>
      <c r="B50" s="11" t="s">
        <v>268</v>
      </c>
      <c r="C50" s="49" t="s">
        <v>97</v>
      </c>
      <c r="D50" s="43">
        <v>3</v>
      </c>
      <c r="E50" s="49" t="s">
        <v>16</v>
      </c>
      <c r="F50" s="43">
        <v>1</v>
      </c>
      <c r="G50" s="49" t="s">
        <v>24</v>
      </c>
      <c r="H50" s="43" t="s">
        <v>2</v>
      </c>
      <c r="I50" s="39">
        <v>551.9626038469289</v>
      </c>
      <c r="K50" s="30" t="s">
        <v>31</v>
      </c>
      <c r="L50" s="31">
        <v>0</v>
      </c>
      <c r="M50" s="106">
        <v>25</v>
      </c>
      <c r="N50" s="11" t="s">
        <v>31</v>
      </c>
      <c r="O50" s="22">
        <v>101</v>
      </c>
      <c r="Q50" s="30" t="s">
        <v>31</v>
      </c>
      <c r="R50" s="31">
        <v>0</v>
      </c>
      <c r="S50" s="106"/>
      <c r="T50" s="11" t="s">
        <v>31</v>
      </c>
      <c r="U50" s="22">
        <v>0</v>
      </c>
      <c r="V50" s="105">
        <v>15</v>
      </c>
      <c r="W50" s="30">
        <v>1</v>
      </c>
      <c r="X50" s="31">
        <v>225.9387366082999</v>
      </c>
      <c r="Y50" s="106"/>
      <c r="Z50" s="11" t="s">
        <v>31</v>
      </c>
      <c r="AA50" s="22">
        <v>0</v>
      </c>
      <c r="AB50" s="105">
        <v>35</v>
      </c>
      <c r="AC50" s="30">
        <v>1</v>
      </c>
      <c r="AD50" s="31">
        <v>198.73993372210862</v>
      </c>
      <c r="AE50" s="106"/>
      <c r="AF50" s="11" t="s">
        <v>31</v>
      </c>
      <c r="AG50" s="22">
        <v>0</v>
      </c>
      <c r="AH50" s="105"/>
      <c r="AI50" s="30" t="s">
        <v>31</v>
      </c>
      <c r="AJ50" s="31">
        <v>0</v>
      </c>
      <c r="AK50" s="106"/>
      <c r="AL50" s="11" t="s">
        <v>31</v>
      </c>
      <c r="AM50" s="22">
        <v>0</v>
      </c>
      <c r="AN50" s="105"/>
      <c r="AO50" s="30" t="s">
        <v>31</v>
      </c>
      <c r="AP50" s="31">
        <v>0</v>
      </c>
      <c r="AQ50" s="106"/>
      <c r="AR50" s="11" t="s">
        <v>31</v>
      </c>
      <c r="AS50" s="22">
        <v>0</v>
      </c>
      <c r="AT50" s="105"/>
      <c r="AU50" s="30" t="s">
        <v>31</v>
      </c>
      <c r="AV50" s="31">
        <v>0</v>
      </c>
      <c r="AW50" s="106"/>
      <c r="AX50" s="11" t="s">
        <v>31</v>
      </c>
      <c r="AY50" s="22">
        <v>0</v>
      </c>
      <c r="AZ50" s="105"/>
      <c r="BA50" s="30" t="s">
        <v>31</v>
      </c>
      <c r="BB50" s="31">
        <v>0</v>
      </c>
      <c r="BC50" s="106"/>
      <c r="BD50" s="11" t="s">
        <v>31</v>
      </c>
      <c r="BE50" s="22">
        <v>0</v>
      </c>
      <c r="BF50" s="105"/>
      <c r="BG50" s="30" t="s">
        <v>31</v>
      </c>
      <c r="BH50" s="31">
        <v>0</v>
      </c>
      <c r="BI50" s="106"/>
      <c r="BJ50" s="11" t="s">
        <v>31</v>
      </c>
      <c r="BK50" s="22">
        <v>0</v>
      </c>
      <c r="BL50" s="105"/>
      <c r="BM50" s="30" t="s">
        <v>31</v>
      </c>
      <c r="BN50" s="31">
        <v>0</v>
      </c>
      <c r="BO50" s="106"/>
      <c r="BP50" s="11" t="s">
        <v>31</v>
      </c>
      <c r="BQ50" s="22">
        <v>0</v>
      </c>
      <c r="BR50" s="21">
        <v>525.6786703304085</v>
      </c>
      <c r="BS50" s="24">
        <v>525.6786703304085</v>
      </c>
      <c r="BT50" s="11" t="s">
        <v>284</v>
      </c>
      <c r="BU50" s="22">
        <v>26.283933516520428</v>
      </c>
      <c r="BV50" s="25">
        <v>551.9626038469289</v>
      </c>
    </row>
    <row r="51" spans="1:74" ht="12.75" customHeight="1">
      <c r="A51" s="19">
        <v>41</v>
      </c>
      <c r="B51" s="11" t="s">
        <v>240</v>
      </c>
      <c r="C51" s="49" t="s">
        <v>101</v>
      </c>
      <c r="D51" s="43">
        <v>2</v>
      </c>
      <c r="E51" s="49" t="s">
        <v>22</v>
      </c>
      <c r="F51" s="43">
        <v>2</v>
      </c>
      <c r="G51" s="49" t="s">
        <v>25</v>
      </c>
      <c r="H51" s="43" t="s">
        <v>2</v>
      </c>
      <c r="I51" s="39">
        <v>517.3665409753779</v>
      </c>
      <c r="K51" s="30" t="s">
        <v>31</v>
      </c>
      <c r="L51" s="31">
        <v>0</v>
      </c>
      <c r="M51" s="106">
        <v>16</v>
      </c>
      <c r="N51" s="11">
        <v>1</v>
      </c>
      <c r="O51" s="22">
        <v>294.82002601611293</v>
      </c>
      <c r="Q51" s="30" t="s">
        <v>31</v>
      </c>
      <c r="R51" s="31">
        <v>0</v>
      </c>
      <c r="S51" s="106"/>
      <c r="T51" s="11" t="s">
        <v>31</v>
      </c>
      <c r="U51" s="22">
        <v>0</v>
      </c>
      <c r="V51" s="105">
        <v>16</v>
      </c>
      <c r="W51" s="30" t="s">
        <v>31</v>
      </c>
      <c r="X51" s="31">
        <v>197.91001300805647</v>
      </c>
      <c r="Y51" s="106"/>
      <c r="AA51" s="22">
        <v>0</v>
      </c>
      <c r="AB51" s="105"/>
      <c r="AC51" s="30" t="s">
        <v>31</v>
      </c>
      <c r="AD51" s="31">
        <v>0</v>
      </c>
      <c r="AE51" s="106"/>
      <c r="AF51" s="11" t="s">
        <v>31</v>
      </c>
      <c r="AG51" s="22">
        <v>0</v>
      </c>
      <c r="AH51" s="105"/>
      <c r="AI51" s="30" t="s">
        <v>31</v>
      </c>
      <c r="AJ51" s="31">
        <v>0</v>
      </c>
      <c r="AK51" s="106"/>
      <c r="AL51" s="11" t="s">
        <v>31</v>
      </c>
      <c r="AM51" s="22">
        <v>0</v>
      </c>
      <c r="AN51" s="105"/>
      <c r="AO51" s="30" t="s">
        <v>31</v>
      </c>
      <c r="AP51" s="31">
        <v>0</v>
      </c>
      <c r="AQ51" s="106"/>
      <c r="AR51" s="11" t="s">
        <v>31</v>
      </c>
      <c r="AS51" s="22">
        <v>0</v>
      </c>
      <c r="AT51" s="105"/>
      <c r="AU51" s="30" t="s">
        <v>31</v>
      </c>
      <c r="AV51" s="31">
        <v>0</v>
      </c>
      <c r="AW51" s="106"/>
      <c r="AX51" s="11" t="s">
        <v>31</v>
      </c>
      <c r="AY51" s="22">
        <v>0</v>
      </c>
      <c r="AZ51" s="105"/>
      <c r="BA51" s="30" t="s">
        <v>31</v>
      </c>
      <c r="BB51" s="31">
        <v>0</v>
      </c>
      <c r="BC51" s="106"/>
      <c r="BD51" s="11" t="s">
        <v>31</v>
      </c>
      <c r="BE51" s="22">
        <v>0</v>
      </c>
      <c r="BF51" s="105"/>
      <c r="BG51" s="30" t="s">
        <v>31</v>
      </c>
      <c r="BH51" s="31">
        <v>0</v>
      </c>
      <c r="BI51" s="106"/>
      <c r="BJ51" s="11" t="s">
        <v>31</v>
      </c>
      <c r="BK51" s="22">
        <v>0</v>
      </c>
      <c r="BL51" s="105"/>
      <c r="BM51" s="30" t="s">
        <v>31</v>
      </c>
      <c r="BN51" s="31">
        <v>0</v>
      </c>
      <c r="BO51" s="106"/>
      <c r="BP51" s="11" t="s">
        <v>31</v>
      </c>
      <c r="BQ51" s="22">
        <v>0</v>
      </c>
      <c r="BR51" s="21">
        <v>492.7300390241694</v>
      </c>
      <c r="BS51" s="24">
        <v>492.7300390241694</v>
      </c>
      <c r="BT51" s="11" t="s">
        <v>284</v>
      </c>
      <c r="BU51" s="22">
        <v>24.636501951208473</v>
      </c>
      <c r="BV51" s="25">
        <v>517.3665409753779</v>
      </c>
    </row>
    <row r="52" spans="1:74" ht="12.75" customHeight="1">
      <c r="A52" s="19">
        <v>42</v>
      </c>
      <c r="B52" s="11" t="s">
        <v>85</v>
      </c>
      <c r="C52" s="49" t="s">
        <v>86</v>
      </c>
      <c r="D52" s="43">
        <v>3</v>
      </c>
      <c r="E52" s="49" t="s">
        <v>22</v>
      </c>
      <c r="F52" s="43">
        <v>2</v>
      </c>
      <c r="G52" s="49" t="s">
        <v>25</v>
      </c>
      <c r="H52" s="43" t="s">
        <v>2</v>
      </c>
      <c r="I52" s="39">
        <v>508.0846490343222</v>
      </c>
      <c r="K52" s="30" t="s">
        <v>31</v>
      </c>
      <c r="L52" s="31">
        <v>0</v>
      </c>
      <c r="M52" s="106"/>
      <c r="N52" s="11" t="s">
        <v>31</v>
      </c>
      <c r="O52" s="22">
        <v>0</v>
      </c>
      <c r="Q52" s="30" t="s">
        <v>31</v>
      </c>
      <c r="R52" s="31">
        <v>0</v>
      </c>
      <c r="S52" s="106">
        <v>10</v>
      </c>
      <c r="T52" s="11">
        <v>1</v>
      </c>
      <c r="U52" s="22">
        <v>214.9433523068367</v>
      </c>
      <c r="V52" s="105">
        <v>20</v>
      </c>
      <c r="W52" s="30" t="s">
        <v>31</v>
      </c>
      <c r="X52" s="31">
        <v>101</v>
      </c>
      <c r="Y52" s="106"/>
      <c r="Z52" s="11" t="s">
        <v>31</v>
      </c>
      <c r="AA52" s="22">
        <v>0</v>
      </c>
      <c r="AB52" s="105"/>
      <c r="AC52" s="30" t="s">
        <v>31</v>
      </c>
      <c r="AD52" s="31">
        <v>0</v>
      </c>
      <c r="AE52" s="106">
        <v>12</v>
      </c>
      <c r="AF52" s="11" t="s">
        <v>31</v>
      </c>
      <c r="AG52" s="22">
        <v>167.946789630613</v>
      </c>
      <c r="AH52" s="105"/>
      <c r="AI52" s="30" t="s">
        <v>31</v>
      </c>
      <c r="AJ52" s="31">
        <v>0</v>
      </c>
      <c r="AK52" s="106"/>
      <c r="AL52" s="11" t="s">
        <v>31</v>
      </c>
      <c r="AM52" s="22">
        <v>0</v>
      </c>
      <c r="AN52" s="105"/>
      <c r="AO52" s="30" t="s">
        <v>31</v>
      </c>
      <c r="AP52" s="31">
        <v>0</v>
      </c>
      <c r="AQ52" s="106"/>
      <c r="AR52" s="11" t="s">
        <v>31</v>
      </c>
      <c r="AS52" s="22">
        <v>0</v>
      </c>
      <c r="AT52" s="105"/>
      <c r="AU52" s="30" t="s">
        <v>31</v>
      </c>
      <c r="AV52" s="31">
        <v>0</v>
      </c>
      <c r="AW52" s="106"/>
      <c r="AX52" s="11" t="s">
        <v>31</v>
      </c>
      <c r="AY52" s="22">
        <v>0</v>
      </c>
      <c r="AZ52" s="105"/>
      <c r="BA52" s="30" t="s">
        <v>31</v>
      </c>
      <c r="BB52" s="31">
        <v>0</v>
      </c>
      <c r="BC52" s="106"/>
      <c r="BD52" s="11" t="s">
        <v>31</v>
      </c>
      <c r="BE52" s="22">
        <v>0</v>
      </c>
      <c r="BF52" s="105"/>
      <c r="BG52" s="30" t="s">
        <v>31</v>
      </c>
      <c r="BH52" s="31">
        <v>0</v>
      </c>
      <c r="BI52" s="106"/>
      <c r="BJ52" s="11" t="s">
        <v>31</v>
      </c>
      <c r="BK52" s="22">
        <v>0</v>
      </c>
      <c r="BL52" s="105"/>
      <c r="BM52" s="30" t="s">
        <v>31</v>
      </c>
      <c r="BN52" s="31">
        <v>0</v>
      </c>
      <c r="BO52" s="106"/>
      <c r="BP52" s="11" t="s">
        <v>31</v>
      </c>
      <c r="BQ52" s="22">
        <v>0</v>
      </c>
      <c r="BR52" s="21">
        <v>483.8901419374497</v>
      </c>
      <c r="BS52" s="24">
        <v>483.8901419374497</v>
      </c>
      <c r="BT52" s="11" t="s">
        <v>284</v>
      </c>
      <c r="BU52" s="22">
        <v>24.194507096872485</v>
      </c>
      <c r="BV52" s="25">
        <v>508.0846490343222</v>
      </c>
    </row>
    <row r="53" spans="1:74" ht="12.75" customHeight="1">
      <c r="A53" s="19">
        <v>43</v>
      </c>
      <c r="B53" s="11" t="s">
        <v>255</v>
      </c>
      <c r="C53" s="49" t="s">
        <v>133</v>
      </c>
      <c r="D53" s="43">
        <v>1</v>
      </c>
      <c r="E53" s="49" t="s">
        <v>23</v>
      </c>
      <c r="F53" s="43">
        <v>1</v>
      </c>
      <c r="G53" s="49" t="s">
        <v>24</v>
      </c>
      <c r="H53" s="43" t="s">
        <v>2</v>
      </c>
      <c r="I53" s="39">
        <v>471.5080149236866</v>
      </c>
      <c r="K53" s="30" t="s">
        <v>31</v>
      </c>
      <c r="L53" s="31">
        <v>0</v>
      </c>
      <c r="M53" s="106"/>
      <c r="N53" s="11" t="s">
        <v>31</v>
      </c>
      <c r="O53" s="22">
        <v>0</v>
      </c>
      <c r="Q53" s="30" t="s">
        <v>31</v>
      </c>
      <c r="R53" s="31">
        <v>0</v>
      </c>
      <c r="S53" s="106"/>
      <c r="T53" s="11" t="s">
        <v>31</v>
      </c>
      <c r="U53" s="22">
        <v>0</v>
      </c>
      <c r="V53" s="105"/>
      <c r="W53" s="30" t="s">
        <v>31</v>
      </c>
      <c r="X53" s="31">
        <v>0</v>
      </c>
      <c r="Y53" s="106"/>
      <c r="Z53" s="11" t="s">
        <v>31</v>
      </c>
      <c r="AA53" s="22">
        <v>0</v>
      </c>
      <c r="AB53" s="105"/>
      <c r="AC53" s="30" t="s">
        <v>31</v>
      </c>
      <c r="AD53" s="31">
        <v>0</v>
      </c>
      <c r="AE53" s="106"/>
      <c r="AF53" s="11" t="s">
        <v>31</v>
      </c>
      <c r="AG53" s="22">
        <v>0</v>
      </c>
      <c r="AH53" s="105">
        <v>18</v>
      </c>
      <c r="AI53" s="30" t="s">
        <v>31</v>
      </c>
      <c r="AJ53" s="31">
        <v>471.5080149236866</v>
      </c>
      <c r="AK53" s="106"/>
      <c r="AL53" s="11" t="s">
        <v>31</v>
      </c>
      <c r="AM53" s="22">
        <v>0</v>
      </c>
      <c r="AN53" s="105"/>
      <c r="AO53" s="30" t="s">
        <v>31</v>
      </c>
      <c r="AP53" s="31">
        <v>0</v>
      </c>
      <c r="AQ53" s="106"/>
      <c r="AR53" s="11" t="s">
        <v>31</v>
      </c>
      <c r="AS53" s="22">
        <v>0</v>
      </c>
      <c r="AT53" s="105"/>
      <c r="AU53" s="30" t="s">
        <v>31</v>
      </c>
      <c r="AV53" s="31">
        <v>0</v>
      </c>
      <c r="AW53" s="106"/>
      <c r="AX53" s="11" t="s">
        <v>31</v>
      </c>
      <c r="AY53" s="22">
        <v>0</v>
      </c>
      <c r="AZ53" s="105"/>
      <c r="BA53" s="30" t="s">
        <v>31</v>
      </c>
      <c r="BB53" s="31">
        <v>0</v>
      </c>
      <c r="BC53" s="106"/>
      <c r="BD53" s="11" t="s">
        <v>31</v>
      </c>
      <c r="BE53" s="22">
        <v>0</v>
      </c>
      <c r="BF53" s="105"/>
      <c r="BG53" s="30" t="s">
        <v>31</v>
      </c>
      <c r="BH53" s="31">
        <v>0</v>
      </c>
      <c r="BI53" s="106"/>
      <c r="BJ53" s="11" t="s">
        <v>31</v>
      </c>
      <c r="BK53" s="22">
        <v>0</v>
      </c>
      <c r="BL53" s="105"/>
      <c r="BM53" s="30" t="s">
        <v>31</v>
      </c>
      <c r="BN53" s="31">
        <v>0</v>
      </c>
      <c r="BO53" s="106"/>
      <c r="BP53" s="11" t="s">
        <v>31</v>
      </c>
      <c r="BQ53" s="22">
        <v>0</v>
      </c>
      <c r="BR53" s="21">
        <v>471.5080149236866</v>
      </c>
      <c r="BS53" s="24">
        <v>471.5080149236866</v>
      </c>
      <c r="BT53" s="11" t="s">
        <v>31</v>
      </c>
      <c r="BU53" s="22">
        <v>0</v>
      </c>
      <c r="BV53" s="25">
        <v>471.5080149236866</v>
      </c>
    </row>
    <row r="54" spans="1:74" ht="12.75" customHeight="1">
      <c r="A54" s="19">
        <v>44</v>
      </c>
      <c r="B54" s="11" t="s">
        <v>237</v>
      </c>
      <c r="C54" s="49" t="s">
        <v>108</v>
      </c>
      <c r="D54" s="43">
        <v>2</v>
      </c>
      <c r="E54" s="49" t="s">
        <v>22</v>
      </c>
      <c r="F54" s="43">
        <v>2</v>
      </c>
      <c r="G54" s="49" t="s">
        <v>24</v>
      </c>
      <c r="H54" s="43" t="s">
        <v>2</v>
      </c>
      <c r="I54" s="39">
        <v>450.925258491073</v>
      </c>
      <c r="K54" s="30" t="s">
        <v>31</v>
      </c>
      <c r="L54" s="31">
        <v>0</v>
      </c>
      <c r="M54" s="106"/>
      <c r="N54" s="11" t="s">
        <v>31</v>
      </c>
      <c r="O54" s="22">
        <v>0</v>
      </c>
      <c r="Q54" s="30" t="s">
        <v>31</v>
      </c>
      <c r="R54" s="31">
        <v>0</v>
      </c>
      <c r="S54" s="106">
        <v>11</v>
      </c>
      <c r="T54" s="11">
        <v>1</v>
      </c>
      <c r="U54" s="22">
        <v>173.55066714861186</v>
      </c>
      <c r="V54" s="105">
        <v>14</v>
      </c>
      <c r="W54" s="30" t="s">
        <v>31</v>
      </c>
      <c r="X54" s="31">
        <v>255.90195998574336</v>
      </c>
      <c r="Y54" s="106"/>
      <c r="Z54" s="11" t="s">
        <v>31</v>
      </c>
      <c r="AA54" s="22">
        <v>0</v>
      </c>
      <c r="AB54" s="105"/>
      <c r="AC54" s="30" t="s">
        <v>31</v>
      </c>
      <c r="AD54" s="31">
        <v>0</v>
      </c>
      <c r="AE54" s="106"/>
      <c r="AF54" s="11" t="s">
        <v>31</v>
      </c>
      <c r="AG54" s="22">
        <v>0</v>
      </c>
      <c r="AH54" s="105"/>
      <c r="AI54" s="30" t="s">
        <v>31</v>
      </c>
      <c r="AJ54" s="31">
        <v>0</v>
      </c>
      <c r="AK54" s="106"/>
      <c r="AL54" s="11" t="s">
        <v>31</v>
      </c>
      <c r="AM54" s="22">
        <v>0</v>
      </c>
      <c r="AN54" s="105"/>
      <c r="AO54" s="30" t="s">
        <v>31</v>
      </c>
      <c r="AP54" s="31">
        <v>0</v>
      </c>
      <c r="AQ54" s="106"/>
      <c r="AR54" s="11" t="s">
        <v>31</v>
      </c>
      <c r="AS54" s="22">
        <v>0</v>
      </c>
      <c r="AT54" s="105"/>
      <c r="AU54" s="30" t="s">
        <v>31</v>
      </c>
      <c r="AV54" s="31">
        <v>0</v>
      </c>
      <c r="AW54" s="106"/>
      <c r="AX54" s="11" t="s">
        <v>31</v>
      </c>
      <c r="AY54" s="22">
        <v>0</v>
      </c>
      <c r="AZ54" s="105"/>
      <c r="BA54" s="30" t="s">
        <v>31</v>
      </c>
      <c r="BB54" s="31">
        <v>0</v>
      </c>
      <c r="BC54" s="106"/>
      <c r="BD54" s="11" t="s">
        <v>31</v>
      </c>
      <c r="BE54" s="22">
        <v>0</v>
      </c>
      <c r="BF54" s="105"/>
      <c r="BG54" s="30" t="s">
        <v>31</v>
      </c>
      <c r="BH54" s="31">
        <v>0</v>
      </c>
      <c r="BI54" s="106"/>
      <c r="BJ54" s="11" t="s">
        <v>31</v>
      </c>
      <c r="BK54" s="22">
        <v>0</v>
      </c>
      <c r="BL54" s="105"/>
      <c r="BM54" s="30" t="s">
        <v>31</v>
      </c>
      <c r="BN54" s="31">
        <v>0</v>
      </c>
      <c r="BO54" s="106"/>
      <c r="BP54" s="11" t="s">
        <v>31</v>
      </c>
      <c r="BQ54" s="22">
        <v>0</v>
      </c>
      <c r="BR54" s="21">
        <v>429.4526271343552</v>
      </c>
      <c r="BS54" s="24">
        <v>429.4526271343552</v>
      </c>
      <c r="BT54" s="11" t="s">
        <v>284</v>
      </c>
      <c r="BU54" s="22">
        <v>21.472631356717763</v>
      </c>
      <c r="BV54" s="25">
        <v>450.925258491073</v>
      </c>
    </row>
    <row r="55" spans="1:74" ht="12.75" customHeight="1">
      <c r="A55" s="19">
        <v>45</v>
      </c>
      <c r="B55" s="11" t="s">
        <v>242</v>
      </c>
      <c r="C55" s="49" t="s">
        <v>80</v>
      </c>
      <c r="D55" s="43">
        <v>1</v>
      </c>
      <c r="E55" s="49" t="s">
        <v>22</v>
      </c>
      <c r="F55" s="43">
        <v>2</v>
      </c>
      <c r="G55" s="49" t="s">
        <v>25</v>
      </c>
      <c r="H55" s="43" t="s">
        <v>2</v>
      </c>
      <c r="I55" s="39">
        <v>447.78748622465616</v>
      </c>
      <c r="K55" s="30" t="s">
        <v>31</v>
      </c>
      <c r="L55" s="31">
        <v>0</v>
      </c>
      <c r="M55" s="106"/>
      <c r="N55" s="11" t="s">
        <v>31</v>
      </c>
      <c r="O55" s="22">
        <v>0</v>
      </c>
      <c r="Q55" s="30" t="s">
        <v>31</v>
      </c>
      <c r="R55" s="31">
        <v>0</v>
      </c>
      <c r="S55" s="106"/>
      <c r="T55" s="11" t="s">
        <v>31</v>
      </c>
      <c r="U55" s="22">
        <v>0</v>
      </c>
      <c r="V55" s="105">
        <v>9</v>
      </c>
      <c r="W55" s="30" t="s">
        <v>31</v>
      </c>
      <c r="X55" s="31">
        <v>447.78748622465616</v>
      </c>
      <c r="Y55" s="106"/>
      <c r="Z55" s="11" t="s">
        <v>31</v>
      </c>
      <c r="AA55" s="22">
        <v>0</v>
      </c>
      <c r="AB55" s="105"/>
      <c r="AC55" s="30" t="s">
        <v>31</v>
      </c>
      <c r="AD55" s="31">
        <v>0</v>
      </c>
      <c r="AE55" s="106"/>
      <c r="AF55" s="11" t="s">
        <v>31</v>
      </c>
      <c r="AG55" s="22">
        <v>0</v>
      </c>
      <c r="AH55" s="105"/>
      <c r="AI55" s="30" t="s">
        <v>31</v>
      </c>
      <c r="AJ55" s="31">
        <v>0</v>
      </c>
      <c r="AK55" s="106"/>
      <c r="AL55" s="11" t="s">
        <v>31</v>
      </c>
      <c r="AM55" s="22">
        <v>0</v>
      </c>
      <c r="AN55" s="105"/>
      <c r="AO55" s="30" t="s">
        <v>31</v>
      </c>
      <c r="AP55" s="31">
        <v>0</v>
      </c>
      <c r="AQ55" s="106"/>
      <c r="AR55" s="11" t="s">
        <v>31</v>
      </c>
      <c r="AS55" s="22">
        <v>0</v>
      </c>
      <c r="AT55" s="105"/>
      <c r="AU55" s="30" t="s">
        <v>31</v>
      </c>
      <c r="AV55" s="31">
        <v>0</v>
      </c>
      <c r="AW55" s="106"/>
      <c r="AX55" s="11" t="s">
        <v>31</v>
      </c>
      <c r="AY55" s="22">
        <v>0</v>
      </c>
      <c r="AZ55" s="105"/>
      <c r="BA55" s="30" t="s">
        <v>31</v>
      </c>
      <c r="BB55" s="31">
        <v>0</v>
      </c>
      <c r="BC55" s="106"/>
      <c r="BD55" s="11" t="s">
        <v>31</v>
      </c>
      <c r="BE55" s="22">
        <v>0</v>
      </c>
      <c r="BF55" s="105"/>
      <c r="BG55" s="30" t="s">
        <v>31</v>
      </c>
      <c r="BH55" s="31">
        <v>0</v>
      </c>
      <c r="BI55" s="106"/>
      <c r="BJ55" s="11" t="s">
        <v>31</v>
      </c>
      <c r="BK55" s="22">
        <v>0</v>
      </c>
      <c r="BL55" s="105"/>
      <c r="BM55" s="30" t="s">
        <v>31</v>
      </c>
      <c r="BN55" s="31">
        <v>0</v>
      </c>
      <c r="BO55" s="106"/>
      <c r="BP55" s="11" t="s">
        <v>31</v>
      </c>
      <c r="BQ55" s="22">
        <v>0</v>
      </c>
      <c r="BR55" s="21">
        <v>447.78748622465616</v>
      </c>
      <c r="BS55" s="24">
        <v>447.78748622465616</v>
      </c>
      <c r="BT55" s="11" t="s">
        <v>31</v>
      </c>
      <c r="BU55" s="22">
        <v>0</v>
      </c>
      <c r="BV55" s="25">
        <v>447.78748622465616</v>
      </c>
    </row>
    <row r="56" spans="1:74" ht="12.75" customHeight="1">
      <c r="A56" s="19">
        <v>46</v>
      </c>
      <c r="B56" s="11" t="s">
        <v>247</v>
      </c>
      <c r="C56" s="49" t="s">
        <v>51</v>
      </c>
      <c r="D56" s="43">
        <v>1</v>
      </c>
      <c r="E56" s="49" t="s">
        <v>17</v>
      </c>
      <c r="F56" s="43">
        <v>1</v>
      </c>
      <c r="G56" s="49" t="s">
        <v>25</v>
      </c>
      <c r="H56" s="43" t="s">
        <v>2</v>
      </c>
      <c r="I56" s="39">
        <v>442.1566451117826</v>
      </c>
      <c r="K56" s="30" t="s">
        <v>31</v>
      </c>
      <c r="L56" s="31">
        <v>0</v>
      </c>
      <c r="M56" s="106"/>
      <c r="N56" s="11" t="s">
        <v>31</v>
      </c>
      <c r="O56" s="22">
        <v>0</v>
      </c>
      <c r="Q56" s="30" t="s">
        <v>31</v>
      </c>
      <c r="R56" s="31">
        <v>0</v>
      </c>
      <c r="S56" s="106"/>
      <c r="T56" s="11" t="s">
        <v>31</v>
      </c>
      <c r="U56" s="22">
        <v>0</v>
      </c>
      <c r="V56" s="105"/>
      <c r="W56" s="30" t="s">
        <v>31</v>
      </c>
      <c r="X56" s="31">
        <v>0</v>
      </c>
      <c r="Y56" s="106"/>
      <c r="Z56" s="11" t="s">
        <v>31</v>
      </c>
      <c r="AA56" s="22">
        <v>0</v>
      </c>
      <c r="AB56" s="105"/>
      <c r="AC56" s="30" t="s">
        <v>31</v>
      </c>
      <c r="AD56" s="31">
        <v>0</v>
      </c>
      <c r="AE56" s="106"/>
      <c r="AF56" s="11" t="s">
        <v>31</v>
      </c>
      <c r="AG56" s="22">
        <v>0</v>
      </c>
      <c r="AH56" s="105">
        <v>19</v>
      </c>
      <c r="AI56" s="30" t="s">
        <v>31</v>
      </c>
      <c r="AJ56" s="31">
        <v>442.1566451117826</v>
      </c>
      <c r="AK56" s="106"/>
      <c r="AL56" s="11" t="s">
        <v>31</v>
      </c>
      <c r="AM56" s="22">
        <v>0</v>
      </c>
      <c r="AN56" s="105"/>
      <c r="AO56" s="30" t="s">
        <v>31</v>
      </c>
      <c r="AP56" s="31">
        <v>0</v>
      </c>
      <c r="AQ56" s="106"/>
      <c r="AR56" s="11" t="s">
        <v>31</v>
      </c>
      <c r="AS56" s="22">
        <v>0</v>
      </c>
      <c r="AT56" s="105"/>
      <c r="AU56" s="30" t="s">
        <v>31</v>
      </c>
      <c r="AV56" s="31">
        <v>0</v>
      </c>
      <c r="AW56" s="106"/>
      <c r="AX56" s="11" t="s">
        <v>31</v>
      </c>
      <c r="AY56" s="22">
        <v>0</v>
      </c>
      <c r="AZ56" s="105"/>
      <c r="BA56" s="30" t="s">
        <v>31</v>
      </c>
      <c r="BB56" s="31">
        <v>0</v>
      </c>
      <c r="BC56" s="106"/>
      <c r="BD56" s="11" t="s">
        <v>31</v>
      </c>
      <c r="BE56" s="22">
        <v>0</v>
      </c>
      <c r="BF56" s="105"/>
      <c r="BG56" s="30" t="s">
        <v>31</v>
      </c>
      <c r="BH56" s="31">
        <v>0</v>
      </c>
      <c r="BI56" s="106"/>
      <c r="BJ56" s="11" t="s">
        <v>31</v>
      </c>
      <c r="BK56" s="22">
        <v>0</v>
      </c>
      <c r="BL56" s="105"/>
      <c r="BM56" s="30" t="s">
        <v>31</v>
      </c>
      <c r="BN56" s="31">
        <v>0</v>
      </c>
      <c r="BO56" s="106"/>
      <c r="BP56" s="11" t="s">
        <v>31</v>
      </c>
      <c r="BQ56" s="22">
        <v>0</v>
      </c>
      <c r="BR56" s="21">
        <v>442.1566451117826</v>
      </c>
      <c r="BS56" s="24">
        <v>442.1566451117826</v>
      </c>
      <c r="BT56" s="11" t="s">
        <v>31</v>
      </c>
      <c r="BU56" s="22">
        <v>0</v>
      </c>
      <c r="BV56" s="25">
        <v>442.1566451117826</v>
      </c>
    </row>
    <row r="57" spans="2:74" ht="12.75" customHeight="1">
      <c r="B57" s="11" t="s">
        <v>217</v>
      </c>
      <c r="C57" s="49" t="s">
        <v>214</v>
      </c>
      <c r="D57" s="43">
        <v>1</v>
      </c>
      <c r="E57" s="49" t="s">
        <v>2</v>
      </c>
      <c r="F57" s="43">
        <v>2</v>
      </c>
      <c r="G57" s="49"/>
      <c r="H57" s="43" t="s">
        <v>219</v>
      </c>
      <c r="I57" s="39">
        <v>402.02999566398114</v>
      </c>
      <c r="J57" s="105">
        <v>8</v>
      </c>
      <c r="K57" s="30" t="s">
        <v>31</v>
      </c>
      <c r="L57" s="31">
        <v>402.02999566398114</v>
      </c>
      <c r="M57" s="106"/>
      <c r="N57" s="11" t="s">
        <v>31</v>
      </c>
      <c r="O57" s="22">
        <v>0</v>
      </c>
      <c r="Q57" s="30" t="s">
        <v>31</v>
      </c>
      <c r="R57" s="31">
        <v>0</v>
      </c>
      <c r="S57" s="106"/>
      <c r="T57" s="11" t="s">
        <v>31</v>
      </c>
      <c r="U57" s="22">
        <v>0</v>
      </c>
      <c r="V57" s="105"/>
      <c r="W57" s="30" t="s">
        <v>31</v>
      </c>
      <c r="X57" s="31">
        <v>0</v>
      </c>
      <c r="Y57" s="106"/>
      <c r="Z57" s="11" t="s">
        <v>31</v>
      </c>
      <c r="AA57" s="22">
        <v>0</v>
      </c>
      <c r="AB57" s="105"/>
      <c r="AC57" s="30" t="s">
        <v>31</v>
      </c>
      <c r="AD57" s="31">
        <v>0</v>
      </c>
      <c r="AE57" s="106"/>
      <c r="AF57" s="11" t="s">
        <v>31</v>
      </c>
      <c r="AG57" s="22">
        <v>0</v>
      </c>
      <c r="AH57" s="105"/>
      <c r="AI57" s="30" t="s">
        <v>31</v>
      </c>
      <c r="AJ57" s="31">
        <v>0</v>
      </c>
      <c r="AK57" s="106"/>
      <c r="AL57" s="11" t="s">
        <v>31</v>
      </c>
      <c r="AM57" s="22">
        <v>0</v>
      </c>
      <c r="AN57" s="105"/>
      <c r="AO57" s="30" t="s">
        <v>31</v>
      </c>
      <c r="AP57" s="31">
        <v>0</v>
      </c>
      <c r="AQ57" s="106"/>
      <c r="AR57" s="11" t="s">
        <v>31</v>
      </c>
      <c r="AS57" s="22">
        <v>0</v>
      </c>
      <c r="AT57" s="105"/>
      <c r="AU57" s="30" t="s">
        <v>31</v>
      </c>
      <c r="AV57" s="31">
        <v>0</v>
      </c>
      <c r="AW57" s="106"/>
      <c r="AX57" s="11" t="s">
        <v>31</v>
      </c>
      <c r="AY57" s="22">
        <v>0</v>
      </c>
      <c r="AZ57" s="105"/>
      <c r="BA57" s="30" t="s">
        <v>31</v>
      </c>
      <c r="BB57" s="31">
        <v>0</v>
      </c>
      <c r="BC57" s="106"/>
      <c r="BD57" s="11" t="s">
        <v>31</v>
      </c>
      <c r="BE57" s="22">
        <v>0</v>
      </c>
      <c r="BF57" s="105"/>
      <c r="BG57" s="30" t="s">
        <v>31</v>
      </c>
      <c r="BH57" s="31">
        <v>0</v>
      </c>
      <c r="BI57" s="106"/>
      <c r="BJ57" s="11" t="s">
        <v>31</v>
      </c>
      <c r="BK57" s="22">
        <v>0</v>
      </c>
      <c r="BL57" s="105"/>
      <c r="BM57" s="30" t="s">
        <v>31</v>
      </c>
      <c r="BN57" s="31">
        <v>0</v>
      </c>
      <c r="BO57" s="106"/>
      <c r="BP57" s="11" t="s">
        <v>31</v>
      </c>
      <c r="BQ57" s="22">
        <v>0</v>
      </c>
      <c r="BR57" s="21">
        <v>402.02999566398114</v>
      </c>
      <c r="BS57" s="24">
        <v>402.02999566398114</v>
      </c>
      <c r="BT57" s="11" t="s">
        <v>31</v>
      </c>
      <c r="BU57" s="22">
        <v>0</v>
      </c>
      <c r="BV57" s="25">
        <v>402.02999566398114</v>
      </c>
    </row>
    <row r="58" spans="1:74" ht="12.75" customHeight="1">
      <c r="A58" s="19">
        <v>47</v>
      </c>
      <c r="B58" s="11" t="s">
        <v>112</v>
      </c>
      <c r="C58" s="49" t="s">
        <v>113</v>
      </c>
      <c r="D58" s="43">
        <v>3</v>
      </c>
      <c r="E58" s="49" t="s">
        <v>20</v>
      </c>
      <c r="F58" s="43">
        <v>2</v>
      </c>
      <c r="G58" s="49" t="s">
        <v>24</v>
      </c>
      <c r="H58" s="43" t="s">
        <v>2</v>
      </c>
      <c r="I58" s="39">
        <v>388.1248194161363</v>
      </c>
      <c r="J58" s="105">
        <v>16</v>
      </c>
      <c r="K58" s="30" t="s">
        <v>31</v>
      </c>
      <c r="L58" s="31">
        <v>101</v>
      </c>
      <c r="M58" s="106"/>
      <c r="N58" s="11" t="s">
        <v>31</v>
      </c>
      <c r="O58" s="22">
        <v>0</v>
      </c>
      <c r="P58" s="105">
        <v>20</v>
      </c>
      <c r="Q58" s="30" t="s">
        <v>31</v>
      </c>
      <c r="R58" s="31">
        <v>142.39268515822505</v>
      </c>
      <c r="S58" s="106"/>
      <c r="T58" s="11" t="s">
        <v>31</v>
      </c>
      <c r="U58" s="22">
        <v>0</v>
      </c>
      <c r="V58" s="105"/>
      <c r="W58" s="30" t="s">
        <v>31</v>
      </c>
      <c r="X58" s="31">
        <v>0</v>
      </c>
      <c r="Y58" s="106"/>
      <c r="Z58" s="11" t="s">
        <v>31</v>
      </c>
      <c r="AA58" s="22">
        <v>0</v>
      </c>
      <c r="AB58" s="105">
        <v>40</v>
      </c>
      <c r="AC58" s="30">
        <v>1</v>
      </c>
      <c r="AD58" s="31">
        <v>126.25</v>
      </c>
      <c r="AE58" s="106"/>
      <c r="AF58" s="11" t="s">
        <v>31</v>
      </c>
      <c r="AG58" s="22">
        <v>0</v>
      </c>
      <c r="AH58" s="105"/>
      <c r="AI58" s="30" t="s">
        <v>31</v>
      </c>
      <c r="AJ58" s="31">
        <v>0</v>
      </c>
      <c r="AK58" s="106"/>
      <c r="AL58" s="11" t="s">
        <v>31</v>
      </c>
      <c r="AM58" s="22">
        <v>0</v>
      </c>
      <c r="AN58" s="105"/>
      <c r="AO58" s="30" t="s">
        <v>31</v>
      </c>
      <c r="AP58" s="31">
        <v>0</v>
      </c>
      <c r="AQ58" s="106"/>
      <c r="AR58" s="11" t="s">
        <v>31</v>
      </c>
      <c r="AS58" s="22">
        <v>0</v>
      </c>
      <c r="AT58" s="105"/>
      <c r="AU58" s="30" t="s">
        <v>31</v>
      </c>
      <c r="AV58" s="31">
        <v>0</v>
      </c>
      <c r="AW58" s="106"/>
      <c r="AX58" s="11" t="s">
        <v>31</v>
      </c>
      <c r="AY58" s="22">
        <v>0</v>
      </c>
      <c r="AZ58" s="105"/>
      <c r="BA58" s="30" t="s">
        <v>31</v>
      </c>
      <c r="BB58" s="31">
        <v>0</v>
      </c>
      <c r="BC58" s="106"/>
      <c r="BD58" s="11" t="s">
        <v>31</v>
      </c>
      <c r="BE58" s="22">
        <v>0</v>
      </c>
      <c r="BF58" s="105"/>
      <c r="BG58" s="30" t="s">
        <v>31</v>
      </c>
      <c r="BH58" s="31">
        <v>0</v>
      </c>
      <c r="BI58" s="106"/>
      <c r="BJ58" s="11" t="s">
        <v>31</v>
      </c>
      <c r="BK58" s="22">
        <v>0</v>
      </c>
      <c r="BL58" s="105"/>
      <c r="BM58" s="30" t="s">
        <v>31</v>
      </c>
      <c r="BN58" s="31">
        <v>0</v>
      </c>
      <c r="BO58" s="106"/>
      <c r="BP58" s="11" t="s">
        <v>31</v>
      </c>
      <c r="BQ58" s="22">
        <v>0</v>
      </c>
      <c r="BR58" s="21">
        <v>369.64268515822505</v>
      </c>
      <c r="BS58" s="24">
        <v>369.64268515822505</v>
      </c>
      <c r="BT58" s="11" t="s">
        <v>284</v>
      </c>
      <c r="BU58" s="22">
        <v>18.48213425791125</v>
      </c>
      <c r="BV58" s="25">
        <v>388.1248194161363</v>
      </c>
    </row>
    <row r="59" spans="1:74" ht="12.75" customHeight="1">
      <c r="A59" s="19">
        <v>48</v>
      </c>
      <c r="B59" s="11" t="s">
        <v>239</v>
      </c>
      <c r="C59" s="49" t="s">
        <v>93</v>
      </c>
      <c r="D59" s="43">
        <v>1</v>
      </c>
      <c r="E59" s="49" t="s">
        <v>23</v>
      </c>
      <c r="F59" s="43">
        <v>1</v>
      </c>
      <c r="G59" s="49" t="s">
        <v>25</v>
      </c>
      <c r="H59" s="43" t="s">
        <v>2</v>
      </c>
      <c r="I59" s="39">
        <v>387.82452788542</v>
      </c>
      <c r="K59" s="30" t="s">
        <v>31</v>
      </c>
      <c r="L59" s="31">
        <v>0</v>
      </c>
      <c r="M59" s="106"/>
      <c r="N59" s="11" t="s">
        <v>31</v>
      </c>
      <c r="O59" s="22">
        <v>0</v>
      </c>
      <c r="Q59" s="30" t="s">
        <v>31</v>
      </c>
      <c r="R59" s="31">
        <v>0</v>
      </c>
      <c r="S59" s="106"/>
      <c r="T59" s="11" t="s">
        <v>31</v>
      </c>
      <c r="U59" s="22">
        <v>0</v>
      </c>
      <c r="V59" s="105"/>
      <c r="W59" s="30" t="s">
        <v>31</v>
      </c>
      <c r="X59" s="31">
        <v>0</v>
      </c>
      <c r="Y59" s="106"/>
      <c r="Z59" s="11" t="s">
        <v>31</v>
      </c>
      <c r="AA59" s="22">
        <v>0</v>
      </c>
      <c r="AB59" s="105"/>
      <c r="AC59" s="30" t="s">
        <v>31</v>
      </c>
      <c r="AD59" s="31">
        <v>0</v>
      </c>
      <c r="AE59" s="106"/>
      <c r="AF59" s="11" t="s">
        <v>31</v>
      </c>
      <c r="AG59" s="22">
        <v>0</v>
      </c>
      <c r="AH59" s="105">
        <v>21</v>
      </c>
      <c r="AI59" s="30" t="s">
        <v>31</v>
      </c>
      <c r="AJ59" s="31">
        <v>387.82452788542</v>
      </c>
      <c r="AK59" s="106"/>
      <c r="AL59" s="11" t="s">
        <v>31</v>
      </c>
      <c r="AM59" s="22">
        <v>0</v>
      </c>
      <c r="AN59" s="105"/>
      <c r="AO59" s="30" t="s">
        <v>31</v>
      </c>
      <c r="AP59" s="31">
        <v>0</v>
      </c>
      <c r="AQ59" s="106"/>
      <c r="AR59" s="11" t="s">
        <v>31</v>
      </c>
      <c r="AS59" s="22">
        <v>0</v>
      </c>
      <c r="AT59" s="105"/>
      <c r="AU59" s="30" t="s">
        <v>31</v>
      </c>
      <c r="AV59" s="31">
        <v>0</v>
      </c>
      <c r="AW59" s="106"/>
      <c r="AX59" s="11" t="s">
        <v>31</v>
      </c>
      <c r="AY59" s="22">
        <v>0</v>
      </c>
      <c r="AZ59" s="105"/>
      <c r="BA59" s="30" t="s">
        <v>31</v>
      </c>
      <c r="BB59" s="31">
        <v>0</v>
      </c>
      <c r="BC59" s="106"/>
      <c r="BD59" s="11" t="s">
        <v>31</v>
      </c>
      <c r="BE59" s="22">
        <v>0</v>
      </c>
      <c r="BF59" s="105"/>
      <c r="BG59" s="30" t="s">
        <v>31</v>
      </c>
      <c r="BH59" s="31">
        <v>0</v>
      </c>
      <c r="BI59" s="106"/>
      <c r="BJ59" s="11" t="s">
        <v>31</v>
      </c>
      <c r="BK59" s="22">
        <v>0</v>
      </c>
      <c r="BL59" s="105"/>
      <c r="BM59" s="30" t="s">
        <v>31</v>
      </c>
      <c r="BN59" s="31">
        <v>0</v>
      </c>
      <c r="BO59" s="106"/>
      <c r="BP59" s="11" t="s">
        <v>31</v>
      </c>
      <c r="BQ59" s="22">
        <v>0</v>
      </c>
      <c r="BR59" s="21">
        <v>387.82452788542</v>
      </c>
      <c r="BS59" s="24">
        <v>387.82452788542</v>
      </c>
      <c r="BT59" s="11" t="s">
        <v>31</v>
      </c>
      <c r="BU59" s="22">
        <v>0</v>
      </c>
      <c r="BV59" s="25">
        <v>387.82452788542</v>
      </c>
    </row>
    <row r="60" spans="1:74" ht="12.75" customHeight="1">
      <c r="A60" s="19">
        <v>49</v>
      </c>
      <c r="B60" s="11" t="s">
        <v>235</v>
      </c>
      <c r="C60" s="49" t="s">
        <v>117</v>
      </c>
      <c r="D60" s="43">
        <v>3</v>
      </c>
      <c r="E60" s="49" t="s">
        <v>22</v>
      </c>
      <c r="F60" s="43">
        <v>2</v>
      </c>
      <c r="G60" s="49" t="s">
        <v>25</v>
      </c>
      <c r="H60" s="43" t="s">
        <v>2</v>
      </c>
      <c r="I60" s="39">
        <v>387.4089204814104</v>
      </c>
      <c r="K60" s="30" t="s">
        <v>31</v>
      </c>
      <c r="L60" s="31">
        <v>0</v>
      </c>
      <c r="M60" s="106"/>
      <c r="N60" s="11" t="s">
        <v>31</v>
      </c>
      <c r="O60" s="22">
        <v>0</v>
      </c>
      <c r="P60" s="105">
        <v>21</v>
      </c>
      <c r="Q60" s="30" t="s">
        <v>31</v>
      </c>
      <c r="R60" s="31">
        <v>121.20338608828706</v>
      </c>
      <c r="S60" s="106">
        <v>13</v>
      </c>
      <c r="T60" s="11">
        <v>1</v>
      </c>
      <c r="U60" s="22">
        <v>101</v>
      </c>
      <c r="V60" s="105">
        <v>18</v>
      </c>
      <c r="W60" s="30" t="s">
        <v>31</v>
      </c>
      <c r="X60" s="31">
        <v>146.75749056067525</v>
      </c>
      <c r="Y60" s="106"/>
      <c r="Z60" s="11" t="s">
        <v>31</v>
      </c>
      <c r="AA60" s="22">
        <v>0</v>
      </c>
      <c r="AB60" s="105"/>
      <c r="AC60" s="30" t="s">
        <v>31</v>
      </c>
      <c r="AD60" s="31">
        <v>0</v>
      </c>
      <c r="AE60" s="106"/>
      <c r="AF60" s="11" t="s">
        <v>31</v>
      </c>
      <c r="AG60" s="22">
        <v>0</v>
      </c>
      <c r="AH60" s="105"/>
      <c r="AI60" s="30" t="s">
        <v>31</v>
      </c>
      <c r="AJ60" s="31">
        <v>0</v>
      </c>
      <c r="AK60" s="106"/>
      <c r="AL60" s="11" t="s">
        <v>31</v>
      </c>
      <c r="AM60" s="22">
        <v>0</v>
      </c>
      <c r="AN60" s="105"/>
      <c r="AO60" s="30" t="s">
        <v>31</v>
      </c>
      <c r="AP60" s="31">
        <v>0</v>
      </c>
      <c r="AQ60" s="106"/>
      <c r="AR60" s="11" t="s">
        <v>31</v>
      </c>
      <c r="AS60" s="22">
        <v>0</v>
      </c>
      <c r="AT60" s="105"/>
      <c r="AU60" s="30" t="s">
        <v>31</v>
      </c>
      <c r="AV60" s="31">
        <v>0</v>
      </c>
      <c r="AW60" s="106"/>
      <c r="AX60" s="11" t="s">
        <v>31</v>
      </c>
      <c r="AY60" s="22">
        <v>0</v>
      </c>
      <c r="AZ60" s="105"/>
      <c r="BA60" s="30" t="s">
        <v>31</v>
      </c>
      <c r="BB60" s="31">
        <v>0</v>
      </c>
      <c r="BC60" s="106"/>
      <c r="BD60" s="11" t="s">
        <v>31</v>
      </c>
      <c r="BE60" s="22">
        <v>0</v>
      </c>
      <c r="BF60" s="105"/>
      <c r="BG60" s="30" t="s">
        <v>31</v>
      </c>
      <c r="BH60" s="31">
        <v>0</v>
      </c>
      <c r="BI60" s="106"/>
      <c r="BJ60" s="11" t="s">
        <v>31</v>
      </c>
      <c r="BK60" s="22">
        <v>0</v>
      </c>
      <c r="BL60" s="105"/>
      <c r="BM60" s="30" t="s">
        <v>31</v>
      </c>
      <c r="BN60" s="31">
        <v>0</v>
      </c>
      <c r="BO60" s="106"/>
      <c r="BP60" s="11" t="s">
        <v>31</v>
      </c>
      <c r="BQ60" s="22">
        <v>0</v>
      </c>
      <c r="BR60" s="21">
        <v>368.9608766489623</v>
      </c>
      <c r="BS60" s="24">
        <v>368.9608766489623</v>
      </c>
      <c r="BT60" s="11" t="s">
        <v>284</v>
      </c>
      <c r="BU60" s="22">
        <v>18.448043832448118</v>
      </c>
      <c r="BV60" s="25">
        <v>387.4089204814104</v>
      </c>
    </row>
    <row r="61" spans="1:74" ht="12.75" customHeight="1">
      <c r="A61" s="19">
        <v>50</v>
      </c>
      <c r="B61" s="11" t="s">
        <v>256</v>
      </c>
      <c r="C61" s="49" t="s">
        <v>100</v>
      </c>
      <c r="D61" s="43">
        <v>1</v>
      </c>
      <c r="E61" s="49" t="s">
        <v>17</v>
      </c>
      <c r="F61" s="43">
        <v>1</v>
      </c>
      <c r="G61" s="49" t="s">
        <v>25</v>
      </c>
      <c r="H61" s="43" t="s">
        <v>2</v>
      </c>
      <c r="I61" s="39">
        <v>384.9966563652008</v>
      </c>
      <c r="K61" s="30" t="s">
        <v>31</v>
      </c>
      <c r="L61" s="31">
        <v>0</v>
      </c>
      <c r="M61" s="106">
        <v>13</v>
      </c>
      <c r="N61" s="11" t="s">
        <v>31</v>
      </c>
      <c r="O61" s="22">
        <v>384.9966563652008</v>
      </c>
      <c r="Q61" s="30" t="s">
        <v>31</v>
      </c>
      <c r="R61" s="31">
        <v>0</v>
      </c>
      <c r="S61" s="106"/>
      <c r="T61" s="11" t="s">
        <v>31</v>
      </c>
      <c r="U61" s="22">
        <v>0</v>
      </c>
      <c r="V61" s="105"/>
      <c r="W61" s="30" t="s">
        <v>31</v>
      </c>
      <c r="X61" s="31">
        <v>0</v>
      </c>
      <c r="Y61" s="106"/>
      <c r="Z61" s="11" t="s">
        <v>31</v>
      </c>
      <c r="AA61" s="22">
        <v>0</v>
      </c>
      <c r="AB61" s="105"/>
      <c r="AC61" s="30" t="s">
        <v>31</v>
      </c>
      <c r="AD61" s="31">
        <v>0</v>
      </c>
      <c r="AE61" s="106"/>
      <c r="AF61" s="11" t="s">
        <v>31</v>
      </c>
      <c r="AG61" s="22">
        <v>0</v>
      </c>
      <c r="AH61" s="105"/>
      <c r="AI61" s="30" t="s">
        <v>31</v>
      </c>
      <c r="AJ61" s="31">
        <v>0</v>
      </c>
      <c r="AK61" s="106"/>
      <c r="AL61" s="11" t="s">
        <v>31</v>
      </c>
      <c r="AM61" s="22">
        <v>0</v>
      </c>
      <c r="AN61" s="105"/>
      <c r="AO61" s="30" t="s">
        <v>31</v>
      </c>
      <c r="AP61" s="31">
        <v>0</v>
      </c>
      <c r="AQ61" s="106"/>
      <c r="AR61" s="11" t="s">
        <v>31</v>
      </c>
      <c r="AS61" s="22">
        <v>0</v>
      </c>
      <c r="AT61" s="105"/>
      <c r="AU61" s="30" t="s">
        <v>31</v>
      </c>
      <c r="AV61" s="31">
        <v>0</v>
      </c>
      <c r="AW61" s="106"/>
      <c r="AX61" s="11" t="s">
        <v>31</v>
      </c>
      <c r="AY61" s="22">
        <v>0</v>
      </c>
      <c r="AZ61" s="105"/>
      <c r="BA61" s="30" t="s">
        <v>31</v>
      </c>
      <c r="BB61" s="31">
        <v>0</v>
      </c>
      <c r="BC61" s="106"/>
      <c r="BD61" s="11" t="s">
        <v>31</v>
      </c>
      <c r="BE61" s="22">
        <v>0</v>
      </c>
      <c r="BF61" s="105"/>
      <c r="BG61" s="30" t="s">
        <v>31</v>
      </c>
      <c r="BH61" s="31">
        <v>0</v>
      </c>
      <c r="BI61" s="106"/>
      <c r="BJ61" s="11" t="s">
        <v>31</v>
      </c>
      <c r="BK61" s="22">
        <v>0</v>
      </c>
      <c r="BL61" s="105"/>
      <c r="BM61" s="30" t="s">
        <v>31</v>
      </c>
      <c r="BN61" s="31">
        <v>0</v>
      </c>
      <c r="BO61" s="106"/>
      <c r="BP61" s="11" t="s">
        <v>31</v>
      </c>
      <c r="BQ61" s="22">
        <v>0</v>
      </c>
      <c r="BR61" s="21">
        <v>384.9966563652008</v>
      </c>
      <c r="BS61" s="24">
        <v>384.9966563652008</v>
      </c>
      <c r="BT61" s="11" t="s">
        <v>31</v>
      </c>
      <c r="BU61" s="22">
        <v>0</v>
      </c>
      <c r="BV61" s="25">
        <v>384.9966563652008</v>
      </c>
    </row>
    <row r="62" spans="1:74" ht="12.75" customHeight="1">
      <c r="A62" s="19">
        <v>51</v>
      </c>
      <c r="B62" s="11" t="s">
        <v>234</v>
      </c>
      <c r="C62" s="49" t="s">
        <v>61</v>
      </c>
      <c r="D62" s="43">
        <v>1</v>
      </c>
      <c r="E62" s="49" t="s">
        <v>17</v>
      </c>
      <c r="F62" s="43">
        <v>1</v>
      </c>
      <c r="G62" s="49" t="s">
        <v>25</v>
      </c>
      <c r="H62" s="43" t="s">
        <v>2</v>
      </c>
      <c r="I62" s="39">
        <v>356.6012981592799</v>
      </c>
      <c r="K62" s="30" t="s">
        <v>31</v>
      </c>
      <c r="L62" s="31">
        <v>0</v>
      </c>
      <c r="M62" s="106"/>
      <c r="N62" s="11" t="s">
        <v>31</v>
      </c>
      <c r="O62" s="22">
        <v>0</v>
      </c>
      <c r="Q62" s="30" t="s">
        <v>31</v>
      </c>
      <c r="R62" s="31">
        <v>0</v>
      </c>
      <c r="S62" s="106"/>
      <c r="T62" s="11" t="s">
        <v>31</v>
      </c>
      <c r="U62" s="22">
        <v>0</v>
      </c>
      <c r="V62" s="105"/>
      <c r="W62" s="30" t="s">
        <v>31</v>
      </c>
      <c r="X62" s="31">
        <v>0</v>
      </c>
      <c r="Y62" s="106"/>
      <c r="Z62" s="11" t="s">
        <v>31</v>
      </c>
      <c r="AA62" s="22">
        <v>0</v>
      </c>
      <c r="AB62" s="105">
        <v>27</v>
      </c>
      <c r="AC62" s="30">
        <v>1</v>
      </c>
      <c r="AD62" s="31">
        <v>339.62028396121895</v>
      </c>
      <c r="AE62" s="106"/>
      <c r="AF62" s="11" t="s">
        <v>31</v>
      </c>
      <c r="AG62" s="22">
        <v>0</v>
      </c>
      <c r="AH62" s="105"/>
      <c r="AI62" s="30" t="s">
        <v>31</v>
      </c>
      <c r="AJ62" s="31">
        <v>0</v>
      </c>
      <c r="AK62" s="106"/>
      <c r="AL62" s="11" t="s">
        <v>31</v>
      </c>
      <c r="AM62" s="22">
        <v>0</v>
      </c>
      <c r="AN62" s="105"/>
      <c r="AO62" s="30" t="s">
        <v>31</v>
      </c>
      <c r="AP62" s="31">
        <v>0</v>
      </c>
      <c r="AQ62" s="106"/>
      <c r="AR62" s="11" t="s">
        <v>31</v>
      </c>
      <c r="AS62" s="22">
        <v>0</v>
      </c>
      <c r="AT62" s="105"/>
      <c r="AU62" s="30" t="s">
        <v>31</v>
      </c>
      <c r="AV62" s="31">
        <v>0</v>
      </c>
      <c r="AW62" s="106"/>
      <c r="AX62" s="11" t="s">
        <v>31</v>
      </c>
      <c r="AY62" s="22">
        <v>0</v>
      </c>
      <c r="AZ62" s="105"/>
      <c r="BA62" s="30" t="s">
        <v>31</v>
      </c>
      <c r="BB62" s="31">
        <v>0</v>
      </c>
      <c r="BC62" s="106"/>
      <c r="BD62" s="11" t="s">
        <v>31</v>
      </c>
      <c r="BE62" s="22">
        <v>0</v>
      </c>
      <c r="BF62" s="105"/>
      <c r="BG62" s="30" t="s">
        <v>31</v>
      </c>
      <c r="BH62" s="31">
        <v>0</v>
      </c>
      <c r="BI62" s="106"/>
      <c r="BJ62" s="11" t="s">
        <v>31</v>
      </c>
      <c r="BK62" s="22">
        <v>0</v>
      </c>
      <c r="BL62" s="105"/>
      <c r="BM62" s="30" t="s">
        <v>31</v>
      </c>
      <c r="BN62" s="31">
        <v>0</v>
      </c>
      <c r="BO62" s="106"/>
      <c r="BP62" s="11" t="s">
        <v>31</v>
      </c>
      <c r="BQ62" s="22">
        <v>0</v>
      </c>
      <c r="BR62" s="21">
        <v>339.62028396121895</v>
      </c>
      <c r="BS62" s="24">
        <v>339.62028396121895</v>
      </c>
      <c r="BT62" s="11" t="s">
        <v>284</v>
      </c>
      <c r="BU62" s="22">
        <v>16.981014198060947</v>
      </c>
      <c r="BV62" s="25">
        <v>356.6012981592799</v>
      </c>
    </row>
    <row r="63" spans="1:74" ht="12.75" customHeight="1">
      <c r="A63" s="19" t="s">
        <v>2</v>
      </c>
      <c r="B63" s="11" t="s">
        <v>208</v>
      </c>
      <c r="C63" s="49" t="s">
        <v>207</v>
      </c>
      <c r="D63" s="43">
        <v>1</v>
      </c>
      <c r="E63" s="49" t="s">
        <v>47</v>
      </c>
      <c r="F63" s="43">
        <v>3</v>
      </c>
      <c r="G63" s="49" t="s">
        <v>25</v>
      </c>
      <c r="H63" s="43" t="s">
        <v>2</v>
      </c>
      <c r="I63" s="39">
        <v>307.8323172359105</v>
      </c>
      <c r="K63" s="30" t="s">
        <v>31</v>
      </c>
      <c r="L63" s="31">
        <v>0</v>
      </c>
      <c r="M63" s="106"/>
      <c r="N63" s="11" t="s">
        <v>31</v>
      </c>
      <c r="O63" s="22">
        <v>0</v>
      </c>
      <c r="Q63" s="30" t="s">
        <v>31</v>
      </c>
      <c r="R63" s="31">
        <v>0</v>
      </c>
      <c r="S63" s="106"/>
      <c r="T63" s="11" t="s">
        <v>31</v>
      </c>
      <c r="U63" s="22">
        <v>0</v>
      </c>
      <c r="V63" s="105"/>
      <c r="W63" s="30" t="s">
        <v>31</v>
      </c>
      <c r="X63" s="31">
        <v>0</v>
      </c>
      <c r="Y63" s="106"/>
      <c r="Z63" s="11" t="s">
        <v>31</v>
      </c>
      <c r="AA63" s="22">
        <v>0</v>
      </c>
      <c r="AB63" s="105"/>
      <c r="AC63" s="30" t="s">
        <v>31</v>
      </c>
      <c r="AD63" s="31">
        <v>0</v>
      </c>
      <c r="AE63" s="106"/>
      <c r="AF63" s="11" t="s">
        <v>31</v>
      </c>
      <c r="AG63" s="22">
        <v>0</v>
      </c>
      <c r="AH63" s="105">
        <v>25</v>
      </c>
      <c r="AI63" s="30">
        <v>1</v>
      </c>
      <c r="AJ63" s="31">
        <v>293.1736354627719</v>
      </c>
      <c r="AK63" s="106"/>
      <c r="AL63" s="11" t="s">
        <v>31</v>
      </c>
      <c r="AM63" s="22">
        <v>0</v>
      </c>
      <c r="AN63" s="105"/>
      <c r="AO63" s="30" t="s">
        <v>31</v>
      </c>
      <c r="AP63" s="31">
        <v>0</v>
      </c>
      <c r="AQ63" s="106"/>
      <c r="AR63" s="11" t="s">
        <v>31</v>
      </c>
      <c r="AS63" s="22">
        <v>0</v>
      </c>
      <c r="AT63" s="105"/>
      <c r="AU63" s="30" t="s">
        <v>31</v>
      </c>
      <c r="AV63" s="31">
        <v>0</v>
      </c>
      <c r="AW63" s="106"/>
      <c r="AX63" s="11" t="s">
        <v>31</v>
      </c>
      <c r="AY63" s="22">
        <v>0</v>
      </c>
      <c r="AZ63" s="105"/>
      <c r="BA63" s="30" t="s">
        <v>31</v>
      </c>
      <c r="BB63" s="31">
        <v>0</v>
      </c>
      <c r="BC63" s="106"/>
      <c r="BD63" s="11" t="s">
        <v>31</v>
      </c>
      <c r="BE63" s="22">
        <v>0</v>
      </c>
      <c r="BF63" s="105"/>
      <c r="BG63" s="30" t="s">
        <v>31</v>
      </c>
      <c r="BH63" s="31">
        <v>0</v>
      </c>
      <c r="BI63" s="106"/>
      <c r="BJ63" s="11" t="s">
        <v>31</v>
      </c>
      <c r="BK63" s="22">
        <v>0</v>
      </c>
      <c r="BL63" s="105"/>
      <c r="BM63" s="30" t="s">
        <v>31</v>
      </c>
      <c r="BN63" s="31">
        <v>0</v>
      </c>
      <c r="BO63" s="106"/>
      <c r="BP63" s="11" t="s">
        <v>31</v>
      </c>
      <c r="BQ63" s="22">
        <v>0</v>
      </c>
      <c r="BR63" s="21">
        <v>293.1736354627719</v>
      </c>
      <c r="BS63" s="24">
        <v>293.1736354627719</v>
      </c>
      <c r="BT63" s="11" t="s">
        <v>284</v>
      </c>
      <c r="BU63" s="22">
        <v>14.658681773138596</v>
      </c>
      <c r="BV63" s="25">
        <v>307.8323172359105</v>
      </c>
    </row>
    <row r="64" spans="1:74" ht="12.75" customHeight="1">
      <c r="A64" s="19">
        <v>52</v>
      </c>
      <c r="B64" s="11" t="s">
        <v>272</v>
      </c>
      <c r="C64" s="49" t="s">
        <v>120</v>
      </c>
      <c r="D64" s="43">
        <v>1</v>
      </c>
      <c r="E64" s="49" t="s">
        <v>22</v>
      </c>
      <c r="F64" s="43">
        <v>2</v>
      </c>
      <c r="G64" s="49" t="s">
        <v>25</v>
      </c>
      <c r="H64" s="43" t="s">
        <v>2</v>
      </c>
      <c r="I64" s="39">
        <v>288.08664335714434</v>
      </c>
      <c r="K64" s="30" t="s">
        <v>31</v>
      </c>
      <c r="L64" s="31">
        <v>0</v>
      </c>
      <c r="M64" s="106"/>
      <c r="N64" s="11" t="s">
        <v>31</v>
      </c>
      <c r="O64" s="22">
        <v>0</v>
      </c>
      <c r="Q64" s="30" t="s">
        <v>31</v>
      </c>
      <c r="R64" s="31">
        <v>0</v>
      </c>
      <c r="S64" s="106"/>
      <c r="T64" s="11" t="s">
        <v>31</v>
      </c>
      <c r="U64" s="22">
        <v>0</v>
      </c>
      <c r="V64" s="105">
        <v>13</v>
      </c>
      <c r="W64" s="30" t="s">
        <v>31</v>
      </c>
      <c r="X64" s="31">
        <v>288.08664335714434</v>
      </c>
      <c r="Y64" s="106"/>
      <c r="Z64" s="11" t="s">
        <v>31</v>
      </c>
      <c r="AA64" s="22">
        <v>0</v>
      </c>
      <c r="AB64" s="105"/>
      <c r="AC64" s="30" t="s">
        <v>31</v>
      </c>
      <c r="AD64" s="31">
        <v>0</v>
      </c>
      <c r="AE64" s="106"/>
      <c r="AF64" s="11" t="s">
        <v>31</v>
      </c>
      <c r="AG64" s="22">
        <v>0</v>
      </c>
      <c r="AH64" s="105"/>
      <c r="AI64" s="30" t="s">
        <v>31</v>
      </c>
      <c r="AJ64" s="31">
        <v>0</v>
      </c>
      <c r="AK64" s="106"/>
      <c r="AL64" s="11" t="s">
        <v>31</v>
      </c>
      <c r="AM64" s="22">
        <v>0</v>
      </c>
      <c r="AN64" s="105"/>
      <c r="AO64" s="30" t="s">
        <v>31</v>
      </c>
      <c r="AP64" s="31">
        <v>0</v>
      </c>
      <c r="AQ64" s="106"/>
      <c r="AR64" s="11" t="s">
        <v>31</v>
      </c>
      <c r="AS64" s="22">
        <v>0</v>
      </c>
      <c r="AT64" s="105"/>
      <c r="AU64" s="30" t="s">
        <v>31</v>
      </c>
      <c r="AV64" s="31">
        <v>0</v>
      </c>
      <c r="AW64" s="106"/>
      <c r="AX64" s="11" t="s">
        <v>31</v>
      </c>
      <c r="AY64" s="22">
        <v>0</v>
      </c>
      <c r="AZ64" s="105"/>
      <c r="BA64" s="30" t="s">
        <v>31</v>
      </c>
      <c r="BB64" s="31">
        <v>0</v>
      </c>
      <c r="BC64" s="106"/>
      <c r="BD64" s="11" t="s">
        <v>31</v>
      </c>
      <c r="BE64" s="22">
        <v>0</v>
      </c>
      <c r="BF64" s="105"/>
      <c r="BG64" s="30" t="s">
        <v>31</v>
      </c>
      <c r="BH64" s="31">
        <v>0</v>
      </c>
      <c r="BI64" s="106"/>
      <c r="BJ64" s="11" t="s">
        <v>31</v>
      </c>
      <c r="BK64" s="22">
        <v>0</v>
      </c>
      <c r="BL64" s="105"/>
      <c r="BM64" s="30" t="s">
        <v>31</v>
      </c>
      <c r="BN64" s="31">
        <v>0</v>
      </c>
      <c r="BO64" s="106"/>
      <c r="BP64" s="11" t="s">
        <v>31</v>
      </c>
      <c r="BQ64" s="22">
        <v>0</v>
      </c>
      <c r="BR64" s="21">
        <v>288.08664335714434</v>
      </c>
      <c r="BS64" s="24">
        <v>288.08664335714434</v>
      </c>
      <c r="BT64" s="11" t="s">
        <v>31</v>
      </c>
      <c r="BU64" s="22">
        <v>0</v>
      </c>
      <c r="BV64" s="25">
        <v>288.08664335714434</v>
      </c>
    </row>
    <row r="65" spans="1:74" ht="12.75" customHeight="1">
      <c r="A65" s="19">
        <v>53</v>
      </c>
      <c r="B65" s="11" t="s">
        <v>262</v>
      </c>
      <c r="C65" s="49" t="s">
        <v>126</v>
      </c>
      <c r="D65" s="43">
        <v>1</v>
      </c>
      <c r="E65" s="49" t="s">
        <v>17</v>
      </c>
      <c r="F65" s="43">
        <v>1</v>
      </c>
      <c r="G65" s="49" t="s">
        <v>25</v>
      </c>
      <c r="H65" s="43" t="s">
        <v>2</v>
      </c>
      <c r="I65" s="39">
        <v>268.4910872937637</v>
      </c>
      <c r="K65" s="30" t="s">
        <v>31</v>
      </c>
      <c r="L65" s="31">
        <v>0</v>
      </c>
      <c r="M65" s="106">
        <v>17</v>
      </c>
      <c r="N65" s="11" t="s">
        <v>31</v>
      </c>
      <c r="O65" s="22">
        <v>268.4910872937637</v>
      </c>
      <c r="Q65" s="30" t="s">
        <v>31</v>
      </c>
      <c r="R65" s="31">
        <v>0</v>
      </c>
      <c r="S65" s="106"/>
      <c r="T65" s="11" t="s">
        <v>31</v>
      </c>
      <c r="U65" s="22">
        <v>0</v>
      </c>
      <c r="V65" s="105"/>
      <c r="W65" s="30" t="s">
        <v>31</v>
      </c>
      <c r="X65" s="31">
        <v>0</v>
      </c>
      <c r="Y65" s="106"/>
      <c r="Z65" s="11" t="s">
        <v>31</v>
      </c>
      <c r="AA65" s="22">
        <v>0</v>
      </c>
      <c r="AB65" s="105"/>
      <c r="AC65" s="30" t="s">
        <v>31</v>
      </c>
      <c r="AD65" s="31">
        <v>0</v>
      </c>
      <c r="AE65" s="106"/>
      <c r="AF65" s="11" t="s">
        <v>31</v>
      </c>
      <c r="AG65" s="22">
        <v>0</v>
      </c>
      <c r="AH65" s="105"/>
      <c r="AI65" s="30" t="s">
        <v>31</v>
      </c>
      <c r="AJ65" s="31">
        <v>0</v>
      </c>
      <c r="AK65" s="106"/>
      <c r="AL65" s="11" t="s">
        <v>31</v>
      </c>
      <c r="AM65" s="22">
        <v>0</v>
      </c>
      <c r="AN65" s="105"/>
      <c r="AO65" s="30" t="s">
        <v>31</v>
      </c>
      <c r="AP65" s="31">
        <v>0</v>
      </c>
      <c r="AQ65" s="106"/>
      <c r="AR65" s="11" t="s">
        <v>31</v>
      </c>
      <c r="AS65" s="22">
        <v>0</v>
      </c>
      <c r="AT65" s="105"/>
      <c r="AU65" s="30" t="s">
        <v>31</v>
      </c>
      <c r="AV65" s="31">
        <v>0</v>
      </c>
      <c r="AW65" s="106"/>
      <c r="AX65" s="11" t="s">
        <v>31</v>
      </c>
      <c r="AY65" s="22">
        <v>0</v>
      </c>
      <c r="AZ65" s="105"/>
      <c r="BA65" s="30" t="s">
        <v>31</v>
      </c>
      <c r="BB65" s="31">
        <v>0</v>
      </c>
      <c r="BC65" s="106"/>
      <c r="BD65" s="11" t="s">
        <v>31</v>
      </c>
      <c r="BE65" s="22">
        <v>0</v>
      </c>
      <c r="BF65" s="105"/>
      <c r="BG65" s="30" t="s">
        <v>31</v>
      </c>
      <c r="BH65" s="31">
        <v>0</v>
      </c>
      <c r="BI65" s="106"/>
      <c r="BJ65" s="11" t="s">
        <v>31</v>
      </c>
      <c r="BK65" s="22">
        <v>0</v>
      </c>
      <c r="BL65" s="105"/>
      <c r="BM65" s="30" t="s">
        <v>31</v>
      </c>
      <c r="BN65" s="31">
        <v>0</v>
      </c>
      <c r="BO65" s="106"/>
      <c r="BP65" s="11" t="s">
        <v>31</v>
      </c>
      <c r="BQ65" s="22">
        <v>0</v>
      </c>
      <c r="BR65" s="21">
        <v>268.4910872937637</v>
      </c>
      <c r="BS65" s="24">
        <v>268.4910872937637</v>
      </c>
      <c r="BT65" s="11" t="s">
        <v>31</v>
      </c>
      <c r="BU65" s="22">
        <v>0</v>
      </c>
      <c r="BV65" s="25">
        <v>268.4910872937637</v>
      </c>
    </row>
    <row r="66" spans="1:74" ht="12.75" customHeight="1">
      <c r="A66" s="19">
        <v>54</v>
      </c>
      <c r="B66" s="11" t="s">
        <v>75</v>
      </c>
      <c r="C66" s="49" t="s">
        <v>104</v>
      </c>
      <c r="D66" s="43">
        <v>1</v>
      </c>
      <c r="E66" s="49" t="s">
        <v>19</v>
      </c>
      <c r="F66" s="43">
        <v>2</v>
      </c>
      <c r="G66" s="49" t="s">
        <v>25</v>
      </c>
      <c r="H66" s="43" t="s">
        <v>2</v>
      </c>
      <c r="I66" s="39">
        <v>263.72729749769974</v>
      </c>
      <c r="J66" s="105">
        <v>11</v>
      </c>
      <c r="K66" s="30" t="s">
        <v>31</v>
      </c>
      <c r="L66" s="31">
        <v>263.72729749769974</v>
      </c>
      <c r="M66" s="106"/>
      <c r="N66" s="11" t="s">
        <v>31</v>
      </c>
      <c r="O66" s="22">
        <v>0</v>
      </c>
      <c r="Q66" s="30" t="s">
        <v>31</v>
      </c>
      <c r="R66" s="31">
        <v>0</v>
      </c>
      <c r="S66" s="106"/>
      <c r="T66" s="11" t="s">
        <v>31</v>
      </c>
      <c r="U66" s="22">
        <v>0</v>
      </c>
      <c r="V66" s="105"/>
      <c r="W66" s="30" t="s">
        <v>31</v>
      </c>
      <c r="X66" s="31">
        <v>0</v>
      </c>
      <c r="Y66" s="106"/>
      <c r="Z66" s="123"/>
      <c r="AA66" s="22">
        <v>0</v>
      </c>
      <c r="AB66" s="105"/>
      <c r="AC66" s="30" t="s">
        <v>31</v>
      </c>
      <c r="AD66" s="31">
        <v>0</v>
      </c>
      <c r="AE66" s="106"/>
      <c r="AF66" s="11" t="s">
        <v>31</v>
      </c>
      <c r="AG66" s="22">
        <v>0</v>
      </c>
      <c r="AH66" s="105"/>
      <c r="AI66" s="30" t="s">
        <v>31</v>
      </c>
      <c r="AJ66" s="31">
        <v>0</v>
      </c>
      <c r="AK66" s="106"/>
      <c r="AL66" s="11" t="s">
        <v>31</v>
      </c>
      <c r="AM66" s="22">
        <v>0</v>
      </c>
      <c r="AN66" s="105"/>
      <c r="AO66" s="30" t="s">
        <v>31</v>
      </c>
      <c r="AP66" s="31">
        <v>0</v>
      </c>
      <c r="AQ66" s="106"/>
      <c r="AR66" s="11" t="s">
        <v>31</v>
      </c>
      <c r="AS66" s="22">
        <v>0</v>
      </c>
      <c r="AT66" s="105"/>
      <c r="AU66" s="30" t="s">
        <v>31</v>
      </c>
      <c r="AV66" s="31">
        <v>0</v>
      </c>
      <c r="AW66" s="106"/>
      <c r="AX66" s="11" t="s">
        <v>31</v>
      </c>
      <c r="AY66" s="22">
        <v>0</v>
      </c>
      <c r="AZ66" s="105"/>
      <c r="BA66" s="30" t="s">
        <v>31</v>
      </c>
      <c r="BB66" s="31">
        <v>0</v>
      </c>
      <c r="BC66" s="106"/>
      <c r="BD66" s="11" t="s">
        <v>31</v>
      </c>
      <c r="BE66" s="22">
        <v>0</v>
      </c>
      <c r="BF66" s="105"/>
      <c r="BG66" s="30" t="s">
        <v>31</v>
      </c>
      <c r="BH66" s="31">
        <v>0</v>
      </c>
      <c r="BI66" s="106"/>
      <c r="BJ66" s="11" t="s">
        <v>31</v>
      </c>
      <c r="BK66" s="22">
        <v>0</v>
      </c>
      <c r="BL66" s="105"/>
      <c r="BM66" s="30" t="s">
        <v>31</v>
      </c>
      <c r="BN66" s="31">
        <v>0</v>
      </c>
      <c r="BO66" s="106"/>
      <c r="BP66" s="11" t="s">
        <v>31</v>
      </c>
      <c r="BQ66" s="22">
        <v>0</v>
      </c>
      <c r="BR66" s="21">
        <v>263.72729749769974</v>
      </c>
      <c r="BS66" s="24">
        <v>263.72729749769974</v>
      </c>
      <c r="BT66" s="11" t="s">
        <v>31</v>
      </c>
      <c r="BU66" s="22">
        <v>0</v>
      </c>
      <c r="BV66" s="25">
        <v>263.72729749769974</v>
      </c>
    </row>
    <row r="67" spans="1:74" ht="12.75" customHeight="1">
      <c r="A67" s="19">
        <v>55</v>
      </c>
      <c r="B67" s="11" t="s">
        <v>274</v>
      </c>
      <c r="C67" s="49" t="s">
        <v>72</v>
      </c>
      <c r="D67" s="43">
        <v>1</v>
      </c>
      <c r="E67" s="49" t="s">
        <v>18</v>
      </c>
      <c r="F67" s="43">
        <v>2</v>
      </c>
      <c r="G67" s="49" t="s">
        <v>25</v>
      </c>
      <c r="H67" s="43" t="s">
        <v>2</v>
      </c>
      <c r="I67" s="39">
        <v>239.30269816628152</v>
      </c>
      <c r="K67" s="30" t="s">
        <v>31</v>
      </c>
      <c r="L67" s="31">
        <v>0</v>
      </c>
      <c r="M67" s="106"/>
      <c r="N67" s="11" t="s">
        <v>31</v>
      </c>
      <c r="O67" s="22">
        <v>0</v>
      </c>
      <c r="P67" s="105">
        <v>16</v>
      </c>
      <c r="Q67" s="30" t="s">
        <v>31</v>
      </c>
      <c r="R67" s="31">
        <v>239.30269816628152</v>
      </c>
      <c r="S67" s="106"/>
      <c r="T67" s="11" t="s">
        <v>31</v>
      </c>
      <c r="U67" s="22">
        <v>0</v>
      </c>
      <c r="V67" s="105"/>
      <c r="W67" s="30" t="s">
        <v>31</v>
      </c>
      <c r="X67" s="31">
        <v>0</v>
      </c>
      <c r="Y67" s="106"/>
      <c r="Z67" s="11" t="s">
        <v>31</v>
      </c>
      <c r="AA67" s="22">
        <v>0</v>
      </c>
      <c r="AB67" s="105"/>
      <c r="AC67" s="30" t="s">
        <v>31</v>
      </c>
      <c r="AD67" s="31">
        <v>0</v>
      </c>
      <c r="AE67" s="106"/>
      <c r="AF67" s="11" t="s">
        <v>31</v>
      </c>
      <c r="AG67" s="22">
        <v>0</v>
      </c>
      <c r="AH67" s="105"/>
      <c r="AI67" s="30" t="s">
        <v>31</v>
      </c>
      <c r="AJ67" s="31">
        <v>0</v>
      </c>
      <c r="AK67" s="106"/>
      <c r="AL67" s="11" t="s">
        <v>31</v>
      </c>
      <c r="AM67" s="22">
        <v>0</v>
      </c>
      <c r="AN67" s="105"/>
      <c r="AO67" s="30" t="s">
        <v>31</v>
      </c>
      <c r="AP67" s="31">
        <v>0</v>
      </c>
      <c r="AQ67" s="106"/>
      <c r="AR67" s="11" t="s">
        <v>31</v>
      </c>
      <c r="AS67" s="22">
        <v>0</v>
      </c>
      <c r="AT67" s="105"/>
      <c r="AU67" s="30" t="s">
        <v>31</v>
      </c>
      <c r="AV67" s="31">
        <v>0</v>
      </c>
      <c r="AW67" s="106"/>
      <c r="AX67" s="11" t="s">
        <v>31</v>
      </c>
      <c r="AY67" s="22">
        <v>0</v>
      </c>
      <c r="AZ67" s="105"/>
      <c r="BA67" s="30" t="s">
        <v>31</v>
      </c>
      <c r="BB67" s="31">
        <v>0</v>
      </c>
      <c r="BC67" s="106"/>
      <c r="BD67" s="11" t="s">
        <v>31</v>
      </c>
      <c r="BE67" s="22">
        <v>0</v>
      </c>
      <c r="BF67" s="105"/>
      <c r="BG67" s="30" t="s">
        <v>31</v>
      </c>
      <c r="BH67" s="31">
        <v>0</v>
      </c>
      <c r="BI67" s="106"/>
      <c r="BJ67" s="11" t="s">
        <v>31</v>
      </c>
      <c r="BK67" s="22">
        <v>0</v>
      </c>
      <c r="BL67" s="105"/>
      <c r="BM67" s="30" t="s">
        <v>31</v>
      </c>
      <c r="BN67" s="31">
        <v>0</v>
      </c>
      <c r="BO67" s="106"/>
      <c r="BP67" s="11" t="s">
        <v>31</v>
      </c>
      <c r="BQ67" s="22">
        <v>0</v>
      </c>
      <c r="BR67" s="21">
        <v>239.30269816628152</v>
      </c>
      <c r="BS67" s="24">
        <v>239.30269816628152</v>
      </c>
      <c r="BT67" s="11" t="s">
        <v>31</v>
      </c>
      <c r="BU67" s="22">
        <v>0</v>
      </c>
      <c r="BV67" s="25">
        <v>239.30269816628152</v>
      </c>
    </row>
    <row r="68" spans="1:74" ht="12.75" customHeight="1">
      <c r="A68" s="19">
        <v>56</v>
      </c>
      <c r="B68" s="11" t="s">
        <v>241</v>
      </c>
      <c r="C68" s="49" t="s">
        <v>115</v>
      </c>
      <c r="D68" s="43">
        <v>1</v>
      </c>
      <c r="E68" s="49" t="s">
        <v>23</v>
      </c>
      <c r="F68" s="43">
        <v>1</v>
      </c>
      <c r="G68" s="49" t="s">
        <v>25</v>
      </c>
      <c r="H68" s="43" t="s">
        <v>2</v>
      </c>
      <c r="I68" s="39">
        <v>231.65110712504514</v>
      </c>
      <c r="K68" s="30" t="s">
        <v>31</v>
      </c>
      <c r="L68" s="31">
        <v>0</v>
      </c>
      <c r="M68" s="106"/>
      <c r="N68" s="11" t="s">
        <v>31</v>
      </c>
      <c r="O68" s="22">
        <v>0</v>
      </c>
      <c r="Q68" s="30" t="s">
        <v>31</v>
      </c>
      <c r="R68" s="31">
        <v>0</v>
      </c>
      <c r="S68" s="106"/>
      <c r="T68" s="11" t="s">
        <v>31</v>
      </c>
      <c r="U68" s="22">
        <v>0</v>
      </c>
      <c r="V68" s="105"/>
      <c r="W68" s="30" t="s">
        <v>31</v>
      </c>
      <c r="X68" s="31">
        <v>0</v>
      </c>
      <c r="Y68" s="106"/>
      <c r="Z68" s="11" t="s">
        <v>31</v>
      </c>
      <c r="AA68" s="22">
        <v>0</v>
      </c>
      <c r="AB68" s="105"/>
      <c r="AC68" s="30" t="s">
        <v>31</v>
      </c>
      <c r="AD68" s="31">
        <v>0</v>
      </c>
      <c r="AE68" s="106"/>
      <c r="AF68" s="11" t="s">
        <v>31</v>
      </c>
      <c r="AG68" s="22">
        <v>0</v>
      </c>
      <c r="AH68" s="105">
        <v>28</v>
      </c>
      <c r="AI68" s="30" t="s">
        <v>31</v>
      </c>
      <c r="AJ68" s="31">
        <v>231.65110712504514</v>
      </c>
      <c r="AK68" s="106"/>
      <c r="AL68" s="11" t="s">
        <v>31</v>
      </c>
      <c r="AM68" s="22">
        <v>0</v>
      </c>
      <c r="AN68" s="105"/>
      <c r="AO68" s="30" t="s">
        <v>31</v>
      </c>
      <c r="AP68" s="31">
        <v>0</v>
      </c>
      <c r="AQ68" s="106"/>
      <c r="AR68" s="11" t="s">
        <v>31</v>
      </c>
      <c r="AS68" s="22">
        <v>0</v>
      </c>
      <c r="AT68" s="105"/>
      <c r="AU68" s="30" t="s">
        <v>31</v>
      </c>
      <c r="AV68" s="31">
        <v>0</v>
      </c>
      <c r="AW68" s="106"/>
      <c r="AX68" s="11" t="s">
        <v>31</v>
      </c>
      <c r="AY68" s="22">
        <v>0</v>
      </c>
      <c r="AZ68" s="105"/>
      <c r="BA68" s="30" t="s">
        <v>31</v>
      </c>
      <c r="BB68" s="31">
        <v>0</v>
      </c>
      <c r="BC68" s="106"/>
      <c r="BD68" s="11" t="s">
        <v>31</v>
      </c>
      <c r="BE68" s="22">
        <v>0</v>
      </c>
      <c r="BF68" s="105"/>
      <c r="BG68" s="30" t="s">
        <v>31</v>
      </c>
      <c r="BH68" s="31">
        <v>0</v>
      </c>
      <c r="BI68" s="106"/>
      <c r="BJ68" s="11" t="s">
        <v>31</v>
      </c>
      <c r="BK68" s="22">
        <v>0</v>
      </c>
      <c r="BL68" s="105"/>
      <c r="BM68" s="30" t="s">
        <v>31</v>
      </c>
      <c r="BN68" s="31">
        <v>0</v>
      </c>
      <c r="BO68" s="106"/>
      <c r="BP68" s="11" t="s">
        <v>31</v>
      </c>
      <c r="BQ68" s="22">
        <v>0</v>
      </c>
      <c r="BR68" s="21">
        <v>231.65110712504514</v>
      </c>
      <c r="BS68" s="24">
        <v>231.65110712504514</v>
      </c>
      <c r="BT68" s="11" t="s">
        <v>31</v>
      </c>
      <c r="BU68" s="22">
        <v>0</v>
      </c>
      <c r="BV68" s="25">
        <v>231.65110712504514</v>
      </c>
    </row>
    <row r="69" spans="1:74" ht="12.75" customHeight="1">
      <c r="A69" s="19">
        <v>57</v>
      </c>
      <c r="B69" s="11" t="s">
        <v>233</v>
      </c>
      <c r="C69" s="49" t="s">
        <v>102</v>
      </c>
      <c r="D69" s="43">
        <v>1</v>
      </c>
      <c r="E69" s="49" t="s">
        <v>22</v>
      </c>
      <c r="F69" s="43">
        <v>2</v>
      </c>
      <c r="G69" s="49" t="s">
        <v>25</v>
      </c>
      <c r="H69" s="43" t="s">
        <v>2</v>
      </c>
      <c r="I69" s="39">
        <v>212.9737594439323</v>
      </c>
      <c r="K69" s="30" t="s">
        <v>31</v>
      </c>
      <c r="L69" s="31">
        <v>0</v>
      </c>
      <c r="M69" s="106"/>
      <c r="N69" s="11" t="s">
        <v>31</v>
      </c>
      <c r="O69" s="22">
        <v>0</v>
      </c>
      <c r="P69" s="105">
        <v>17</v>
      </c>
      <c r="Q69" s="30" t="s">
        <v>31</v>
      </c>
      <c r="R69" s="31">
        <v>212.9737594439323</v>
      </c>
      <c r="S69" s="106"/>
      <c r="T69" s="11" t="s">
        <v>31</v>
      </c>
      <c r="U69" s="22">
        <v>0</v>
      </c>
      <c r="V69" s="105"/>
      <c r="W69" s="30" t="s">
        <v>31</v>
      </c>
      <c r="X69" s="31">
        <v>0</v>
      </c>
      <c r="Y69" s="106"/>
      <c r="Z69" s="11" t="s">
        <v>31</v>
      </c>
      <c r="AA69" s="22">
        <v>0</v>
      </c>
      <c r="AB69" s="105"/>
      <c r="AC69" s="30" t="s">
        <v>31</v>
      </c>
      <c r="AD69" s="31">
        <v>0</v>
      </c>
      <c r="AE69" s="106"/>
      <c r="AF69" s="11" t="s">
        <v>31</v>
      </c>
      <c r="AG69" s="22">
        <v>0</v>
      </c>
      <c r="AH69" s="105"/>
      <c r="AI69" s="30" t="s">
        <v>31</v>
      </c>
      <c r="AJ69" s="31">
        <v>0</v>
      </c>
      <c r="AK69" s="106"/>
      <c r="AL69" s="11" t="s">
        <v>31</v>
      </c>
      <c r="AM69" s="22">
        <v>0</v>
      </c>
      <c r="AN69" s="105"/>
      <c r="AO69" s="30" t="s">
        <v>31</v>
      </c>
      <c r="AP69" s="31">
        <v>0</v>
      </c>
      <c r="AQ69" s="106"/>
      <c r="AR69" s="11" t="s">
        <v>31</v>
      </c>
      <c r="AS69" s="22">
        <v>0</v>
      </c>
      <c r="AT69" s="105"/>
      <c r="AU69" s="30" t="s">
        <v>31</v>
      </c>
      <c r="AV69" s="31">
        <v>0</v>
      </c>
      <c r="AW69" s="106"/>
      <c r="AX69" s="11" t="s">
        <v>31</v>
      </c>
      <c r="AY69" s="22">
        <v>0</v>
      </c>
      <c r="AZ69" s="105"/>
      <c r="BA69" s="30" t="s">
        <v>31</v>
      </c>
      <c r="BB69" s="31">
        <v>0</v>
      </c>
      <c r="BC69" s="106"/>
      <c r="BD69" s="11" t="s">
        <v>31</v>
      </c>
      <c r="BE69" s="22">
        <v>0</v>
      </c>
      <c r="BF69" s="105"/>
      <c r="BG69" s="30" t="s">
        <v>31</v>
      </c>
      <c r="BH69" s="31">
        <v>0</v>
      </c>
      <c r="BI69" s="106"/>
      <c r="BJ69" s="11" t="s">
        <v>31</v>
      </c>
      <c r="BK69" s="22">
        <v>0</v>
      </c>
      <c r="BL69" s="105"/>
      <c r="BM69" s="30" t="s">
        <v>31</v>
      </c>
      <c r="BN69" s="31">
        <v>0</v>
      </c>
      <c r="BO69" s="106"/>
      <c r="BP69" s="11" t="s">
        <v>31</v>
      </c>
      <c r="BQ69" s="22">
        <v>0</v>
      </c>
      <c r="BR69" s="21">
        <v>212.9737594439323</v>
      </c>
      <c r="BS69" s="24">
        <v>212.9737594439323</v>
      </c>
      <c r="BT69" s="11" t="s">
        <v>31</v>
      </c>
      <c r="BU69" s="22">
        <v>0</v>
      </c>
      <c r="BV69" s="25">
        <v>212.9737594439323</v>
      </c>
    </row>
    <row r="70" spans="1:74" ht="12.75" customHeight="1">
      <c r="A70" s="19">
        <v>58</v>
      </c>
      <c r="B70" s="11" t="s">
        <v>251</v>
      </c>
      <c r="C70" s="49" t="s">
        <v>105</v>
      </c>
      <c r="D70" s="43">
        <v>1</v>
      </c>
      <c r="E70" s="49" t="s">
        <v>21</v>
      </c>
      <c r="F70" s="43">
        <v>2</v>
      </c>
      <c r="G70" s="49" t="s">
        <v>24</v>
      </c>
      <c r="H70" s="43" t="s">
        <v>2</v>
      </c>
      <c r="I70" s="39">
        <v>210.1444694250681</v>
      </c>
      <c r="K70" s="30" t="s">
        <v>31</v>
      </c>
      <c r="L70" s="31">
        <v>0</v>
      </c>
      <c r="M70" s="106"/>
      <c r="N70" s="11" t="s">
        <v>31</v>
      </c>
      <c r="O70" s="22">
        <v>0</v>
      </c>
      <c r="Q70" s="30" t="s">
        <v>31</v>
      </c>
      <c r="R70" s="31">
        <v>0</v>
      </c>
      <c r="S70" s="106"/>
      <c r="T70" s="11" t="s">
        <v>31</v>
      </c>
      <c r="U70" s="22">
        <v>0</v>
      </c>
      <c r="V70" s="105"/>
      <c r="W70" s="30" t="s">
        <v>31</v>
      </c>
      <c r="X70" s="31">
        <v>0</v>
      </c>
      <c r="Y70" s="106"/>
      <c r="Z70" s="11" t="s">
        <v>31</v>
      </c>
      <c r="AA70" s="22">
        <v>0</v>
      </c>
      <c r="AB70" s="105"/>
      <c r="AC70" s="30" t="s">
        <v>31</v>
      </c>
      <c r="AD70" s="31">
        <v>0</v>
      </c>
      <c r="AE70" s="106"/>
      <c r="AF70" s="11" t="s">
        <v>31</v>
      </c>
      <c r="AG70" s="22">
        <v>0</v>
      </c>
      <c r="AH70" s="105"/>
      <c r="AI70" s="30" t="s">
        <v>31</v>
      </c>
      <c r="AJ70" s="31">
        <v>0</v>
      </c>
      <c r="AK70" s="106">
        <v>14</v>
      </c>
      <c r="AL70" s="11" t="s">
        <v>31</v>
      </c>
      <c r="AM70" s="22">
        <v>210.1444694250681</v>
      </c>
      <c r="AN70" s="105"/>
      <c r="AO70" s="30" t="s">
        <v>31</v>
      </c>
      <c r="AP70" s="31">
        <v>0</v>
      </c>
      <c r="AQ70" s="106"/>
      <c r="AR70" s="11" t="s">
        <v>31</v>
      </c>
      <c r="AS70" s="22">
        <v>0</v>
      </c>
      <c r="AT70" s="105"/>
      <c r="AU70" s="30" t="s">
        <v>31</v>
      </c>
      <c r="AV70" s="31">
        <v>0</v>
      </c>
      <c r="AW70" s="106"/>
      <c r="AX70" s="11" t="s">
        <v>31</v>
      </c>
      <c r="AY70" s="22">
        <v>0</v>
      </c>
      <c r="AZ70" s="105"/>
      <c r="BA70" s="30" t="s">
        <v>31</v>
      </c>
      <c r="BB70" s="31">
        <v>0</v>
      </c>
      <c r="BC70" s="106"/>
      <c r="BD70" s="11" t="s">
        <v>31</v>
      </c>
      <c r="BE70" s="22">
        <v>0</v>
      </c>
      <c r="BF70" s="105"/>
      <c r="BG70" s="30" t="s">
        <v>31</v>
      </c>
      <c r="BH70" s="31">
        <v>0</v>
      </c>
      <c r="BI70" s="106"/>
      <c r="BJ70" s="11" t="s">
        <v>31</v>
      </c>
      <c r="BK70" s="22">
        <v>0</v>
      </c>
      <c r="BL70" s="105"/>
      <c r="BM70" s="30" t="s">
        <v>31</v>
      </c>
      <c r="BN70" s="31">
        <v>0</v>
      </c>
      <c r="BO70" s="106"/>
      <c r="BP70" s="11" t="s">
        <v>31</v>
      </c>
      <c r="BQ70" s="22">
        <v>0</v>
      </c>
      <c r="BR70" s="21">
        <v>210.1444694250681</v>
      </c>
      <c r="BS70" s="24">
        <v>210.1444694250681</v>
      </c>
      <c r="BT70" s="11" t="s">
        <v>31</v>
      </c>
      <c r="BU70" s="22">
        <v>0</v>
      </c>
      <c r="BV70" s="25">
        <v>210.1444694250681</v>
      </c>
    </row>
    <row r="71" spans="1:74" ht="12.75" customHeight="1">
      <c r="A71" s="19" t="s">
        <v>2</v>
      </c>
      <c r="B71" s="11" t="s">
        <v>116</v>
      </c>
      <c r="C71" s="49" t="s">
        <v>205</v>
      </c>
      <c r="D71" s="43">
        <v>1</v>
      </c>
      <c r="E71" s="49" t="s">
        <v>47</v>
      </c>
      <c r="F71" s="43">
        <v>3</v>
      </c>
      <c r="G71" s="49" t="s">
        <v>25</v>
      </c>
      <c r="H71" s="43" t="s">
        <v>2</v>
      </c>
      <c r="I71" s="39">
        <v>203.90693179840287</v>
      </c>
      <c r="K71" s="30" t="s">
        <v>31</v>
      </c>
      <c r="L71" s="31">
        <v>0</v>
      </c>
      <c r="M71" s="106"/>
      <c r="N71" s="11" t="s">
        <v>31</v>
      </c>
      <c r="O71" s="22">
        <v>0</v>
      </c>
      <c r="Q71" s="30" t="s">
        <v>31</v>
      </c>
      <c r="R71" s="31">
        <v>0</v>
      </c>
      <c r="S71" s="106"/>
      <c r="T71" s="11" t="s">
        <v>31</v>
      </c>
      <c r="U71" s="22">
        <v>0</v>
      </c>
      <c r="V71" s="105"/>
      <c r="W71" s="30" t="s">
        <v>31</v>
      </c>
      <c r="X71" s="31">
        <v>0</v>
      </c>
      <c r="Y71" s="106"/>
      <c r="Z71" s="11" t="s">
        <v>31</v>
      </c>
      <c r="AA71" s="22">
        <v>0</v>
      </c>
      <c r="AB71" s="105"/>
      <c r="AC71" s="30" t="s">
        <v>31</v>
      </c>
      <c r="AD71" s="31">
        <v>0</v>
      </c>
      <c r="AE71" s="106"/>
      <c r="AF71" s="11" t="s">
        <v>31</v>
      </c>
      <c r="AG71" s="22">
        <v>0</v>
      </c>
      <c r="AH71" s="105">
        <v>30</v>
      </c>
      <c r="AI71" s="30">
        <v>1</v>
      </c>
      <c r="AJ71" s="31">
        <v>194.19707790324082</v>
      </c>
      <c r="AK71" s="106"/>
      <c r="AL71" s="11" t="s">
        <v>31</v>
      </c>
      <c r="AM71" s="22">
        <v>0</v>
      </c>
      <c r="AN71" s="105"/>
      <c r="AO71" s="30" t="s">
        <v>31</v>
      </c>
      <c r="AP71" s="31">
        <v>0</v>
      </c>
      <c r="AQ71" s="106"/>
      <c r="AR71" s="11" t="s">
        <v>31</v>
      </c>
      <c r="AS71" s="22">
        <v>0</v>
      </c>
      <c r="AT71" s="105"/>
      <c r="AU71" s="30" t="s">
        <v>31</v>
      </c>
      <c r="AV71" s="31">
        <v>0</v>
      </c>
      <c r="AW71" s="106"/>
      <c r="AX71" s="11" t="s">
        <v>31</v>
      </c>
      <c r="AY71" s="22">
        <v>0</v>
      </c>
      <c r="AZ71" s="105"/>
      <c r="BA71" s="30" t="s">
        <v>31</v>
      </c>
      <c r="BB71" s="31">
        <v>0</v>
      </c>
      <c r="BC71" s="106"/>
      <c r="BD71" s="11" t="s">
        <v>31</v>
      </c>
      <c r="BE71" s="22">
        <v>0</v>
      </c>
      <c r="BF71" s="105"/>
      <c r="BG71" s="30" t="s">
        <v>31</v>
      </c>
      <c r="BH71" s="31">
        <v>0</v>
      </c>
      <c r="BI71" s="106"/>
      <c r="BJ71" s="11" t="s">
        <v>31</v>
      </c>
      <c r="BK71" s="22">
        <v>0</v>
      </c>
      <c r="BL71" s="105"/>
      <c r="BM71" s="30" t="s">
        <v>31</v>
      </c>
      <c r="BN71" s="31">
        <v>0</v>
      </c>
      <c r="BO71" s="106"/>
      <c r="BP71" s="11" t="s">
        <v>31</v>
      </c>
      <c r="BQ71" s="22">
        <v>0</v>
      </c>
      <c r="BR71" s="21">
        <v>194.19707790324082</v>
      </c>
      <c r="BS71" s="24">
        <v>194.19707790324082</v>
      </c>
      <c r="BT71" s="11" t="s">
        <v>284</v>
      </c>
      <c r="BU71" s="22">
        <v>9.709853895162041</v>
      </c>
      <c r="BV71" s="25">
        <v>203.90693179840287</v>
      </c>
    </row>
    <row r="72" spans="1:74" ht="12.75" customHeight="1">
      <c r="A72" s="19">
        <v>59</v>
      </c>
      <c r="B72" s="11" t="s">
        <v>229</v>
      </c>
      <c r="C72" s="49" t="s">
        <v>91</v>
      </c>
      <c r="D72" s="43">
        <v>1</v>
      </c>
      <c r="E72" s="49" t="s">
        <v>17</v>
      </c>
      <c r="F72" s="43">
        <v>1</v>
      </c>
      <c r="G72" s="49" t="s">
        <v>24</v>
      </c>
      <c r="H72" s="43" t="s">
        <v>2</v>
      </c>
      <c r="I72" s="39">
        <v>197.91001300805647</v>
      </c>
      <c r="K72" s="30" t="s">
        <v>31</v>
      </c>
      <c r="L72" s="31">
        <v>0</v>
      </c>
      <c r="M72" s="106">
        <v>20</v>
      </c>
      <c r="N72" s="11" t="s">
        <v>31</v>
      </c>
      <c r="O72" s="22">
        <v>197.91001300805647</v>
      </c>
      <c r="Q72" s="30" t="s">
        <v>31</v>
      </c>
      <c r="R72" s="31">
        <v>0</v>
      </c>
      <c r="S72" s="106"/>
      <c r="T72" s="11" t="s">
        <v>31</v>
      </c>
      <c r="U72" s="22">
        <v>0</v>
      </c>
      <c r="V72" s="105"/>
      <c r="W72" s="30" t="s">
        <v>31</v>
      </c>
      <c r="X72" s="31">
        <v>0</v>
      </c>
      <c r="Y72" s="106"/>
      <c r="Z72" s="11" t="s">
        <v>31</v>
      </c>
      <c r="AA72" s="22">
        <v>0</v>
      </c>
      <c r="AB72" s="105"/>
      <c r="AC72" s="30" t="s">
        <v>31</v>
      </c>
      <c r="AD72" s="31">
        <v>0</v>
      </c>
      <c r="AE72" s="106"/>
      <c r="AF72" s="11" t="s">
        <v>31</v>
      </c>
      <c r="AG72" s="22">
        <v>0</v>
      </c>
      <c r="AH72" s="105"/>
      <c r="AI72" s="30" t="s">
        <v>31</v>
      </c>
      <c r="AJ72" s="31">
        <v>0</v>
      </c>
      <c r="AK72" s="106"/>
      <c r="AL72" s="11" t="s">
        <v>31</v>
      </c>
      <c r="AM72" s="22">
        <v>0</v>
      </c>
      <c r="AN72" s="105"/>
      <c r="AO72" s="30" t="s">
        <v>31</v>
      </c>
      <c r="AP72" s="31">
        <v>0</v>
      </c>
      <c r="AQ72" s="106"/>
      <c r="AR72" s="11" t="s">
        <v>31</v>
      </c>
      <c r="AS72" s="22">
        <v>0</v>
      </c>
      <c r="AT72" s="105"/>
      <c r="AU72" s="30" t="s">
        <v>31</v>
      </c>
      <c r="AV72" s="31">
        <v>0</v>
      </c>
      <c r="AW72" s="106"/>
      <c r="AX72" s="11" t="s">
        <v>31</v>
      </c>
      <c r="AY72" s="22">
        <v>0</v>
      </c>
      <c r="AZ72" s="105"/>
      <c r="BA72" s="30" t="s">
        <v>31</v>
      </c>
      <c r="BB72" s="31">
        <v>0</v>
      </c>
      <c r="BC72" s="106"/>
      <c r="BD72" s="11" t="s">
        <v>31</v>
      </c>
      <c r="BE72" s="22">
        <v>0</v>
      </c>
      <c r="BF72" s="105"/>
      <c r="BG72" s="30" t="s">
        <v>31</v>
      </c>
      <c r="BH72" s="31">
        <v>0</v>
      </c>
      <c r="BI72" s="106"/>
      <c r="BJ72" s="11" t="s">
        <v>31</v>
      </c>
      <c r="BK72" s="22">
        <v>0</v>
      </c>
      <c r="BL72" s="105"/>
      <c r="BM72" s="30" t="s">
        <v>31</v>
      </c>
      <c r="BN72" s="31">
        <v>0</v>
      </c>
      <c r="BO72" s="106"/>
      <c r="BP72" s="11" t="s">
        <v>31</v>
      </c>
      <c r="BQ72" s="22">
        <v>0</v>
      </c>
      <c r="BR72" s="21">
        <v>197.91001300805647</v>
      </c>
      <c r="BS72" s="24">
        <v>197.91001300805647</v>
      </c>
      <c r="BT72" s="11" t="s">
        <v>31</v>
      </c>
      <c r="BU72" s="22">
        <v>0</v>
      </c>
      <c r="BV72" s="25">
        <v>197.91001300805647</v>
      </c>
    </row>
    <row r="73" spans="1:74" ht="12.75" customHeight="1">
      <c r="A73" s="19">
        <v>60</v>
      </c>
      <c r="B73" s="11" t="s">
        <v>243</v>
      </c>
      <c r="C73" s="49" t="s">
        <v>204</v>
      </c>
      <c r="D73" s="43">
        <v>1</v>
      </c>
      <c r="E73" s="49" t="s">
        <v>17</v>
      </c>
      <c r="F73" s="43">
        <v>1</v>
      </c>
      <c r="G73" s="49" t="s">
        <v>25</v>
      </c>
      <c r="H73" s="43" t="s">
        <v>2</v>
      </c>
      <c r="I73" s="39">
        <v>192.61920636088627</v>
      </c>
      <c r="K73" s="30" t="s">
        <v>31</v>
      </c>
      <c r="L73" s="31">
        <v>0</v>
      </c>
      <c r="M73" s="106"/>
      <c r="N73" s="11" t="s">
        <v>31</v>
      </c>
      <c r="O73" s="22">
        <v>0</v>
      </c>
      <c r="Q73" s="30" t="s">
        <v>31</v>
      </c>
      <c r="R73" s="31">
        <v>0</v>
      </c>
      <c r="S73" s="106"/>
      <c r="T73" s="11" t="s">
        <v>31</v>
      </c>
      <c r="U73" s="22">
        <v>0</v>
      </c>
      <c r="V73" s="105"/>
      <c r="W73" s="30" t="s">
        <v>31</v>
      </c>
      <c r="X73" s="31">
        <v>0</v>
      </c>
      <c r="Y73" s="106"/>
      <c r="Z73" s="11" t="s">
        <v>31</v>
      </c>
      <c r="AA73" s="22">
        <v>0</v>
      </c>
      <c r="AB73" s="105">
        <v>36</v>
      </c>
      <c r="AC73" s="30">
        <v>1</v>
      </c>
      <c r="AD73" s="31">
        <v>183.44686320084406</v>
      </c>
      <c r="AE73" s="106"/>
      <c r="AF73" s="11" t="s">
        <v>31</v>
      </c>
      <c r="AG73" s="22">
        <v>0</v>
      </c>
      <c r="AH73" s="105"/>
      <c r="AI73" s="30" t="s">
        <v>31</v>
      </c>
      <c r="AJ73" s="31">
        <v>0</v>
      </c>
      <c r="AK73" s="106"/>
      <c r="AL73" s="11" t="s">
        <v>31</v>
      </c>
      <c r="AM73" s="22">
        <v>0</v>
      </c>
      <c r="AN73" s="105"/>
      <c r="AO73" s="30" t="s">
        <v>31</v>
      </c>
      <c r="AP73" s="31">
        <v>0</v>
      </c>
      <c r="AQ73" s="106"/>
      <c r="AR73" s="11" t="s">
        <v>31</v>
      </c>
      <c r="AS73" s="22">
        <v>0</v>
      </c>
      <c r="AT73" s="105"/>
      <c r="AU73" s="30" t="s">
        <v>31</v>
      </c>
      <c r="AV73" s="31">
        <v>0</v>
      </c>
      <c r="AW73" s="106"/>
      <c r="AX73" s="11" t="s">
        <v>31</v>
      </c>
      <c r="AY73" s="22">
        <v>0</v>
      </c>
      <c r="AZ73" s="105"/>
      <c r="BA73" s="30" t="s">
        <v>31</v>
      </c>
      <c r="BB73" s="31">
        <v>0</v>
      </c>
      <c r="BC73" s="106"/>
      <c r="BD73" s="11" t="s">
        <v>31</v>
      </c>
      <c r="BE73" s="22">
        <v>0</v>
      </c>
      <c r="BF73" s="105"/>
      <c r="BG73" s="30" t="s">
        <v>31</v>
      </c>
      <c r="BH73" s="31">
        <v>0</v>
      </c>
      <c r="BI73" s="106"/>
      <c r="BJ73" s="11" t="s">
        <v>31</v>
      </c>
      <c r="BK73" s="22">
        <v>0</v>
      </c>
      <c r="BL73" s="105"/>
      <c r="BM73" s="30" t="s">
        <v>31</v>
      </c>
      <c r="BN73" s="31">
        <v>0</v>
      </c>
      <c r="BO73" s="106"/>
      <c r="BP73" s="11" t="s">
        <v>31</v>
      </c>
      <c r="BQ73" s="22">
        <v>0</v>
      </c>
      <c r="BR73" s="21">
        <v>183.44686320084406</v>
      </c>
      <c r="BS73" s="24">
        <v>183.44686320084406</v>
      </c>
      <c r="BT73" s="11" t="s">
        <v>284</v>
      </c>
      <c r="BU73" s="22">
        <v>9.172343160042203</v>
      </c>
      <c r="BV73" s="25">
        <v>192.61920636088627</v>
      </c>
    </row>
    <row r="74" spans="1:74" ht="12.75" customHeight="1">
      <c r="A74" s="19">
        <v>61</v>
      </c>
      <c r="B74" s="11" t="s">
        <v>248</v>
      </c>
      <c r="C74" s="49" t="s">
        <v>94</v>
      </c>
      <c r="D74" s="43">
        <v>1</v>
      </c>
      <c r="E74" s="49" t="s">
        <v>17</v>
      </c>
      <c r="F74" s="43">
        <v>1</v>
      </c>
      <c r="G74" s="49" t="s">
        <v>24</v>
      </c>
      <c r="H74" s="43" t="s">
        <v>2</v>
      </c>
      <c r="I74" s="39">
        <v>176.72071393811848</v>
      </c>
      <c r="K74" s="30" t="s">
        <v>31</v>
      </c>
      <c r="L74" s="31">
        <v>0</v>
      </c>
      <c r="M74" s="106">
        <v>21</v>
      </c>
      <c r="N74" s="11" t="s">
        <v>31</v>
      </c>
      <c r="O74" s="22">
        <v>176.72071393811848</v>
      </c>
      <c r="Q74" s="30" t="s">
        <v>31</v>
      </c>
      <c r="R74" s="31">
        <v>0</v>
      </c>
      <c r="S74" s="106"/>
      <c r="T74" s="11" t="s">
        <v>31</v>
      </c>
      <c r="U74" s="22">
        <v>0</v>
      </c>
      <c r="V74" s="105"/>
      <c r="W74" s="30" t="s">
        <v>31</v>
      </c>
      <c r="X74" s="31">
        <v>0</v>
      </c>
      <c r="Y74" s="106"/>
      <c r="Z74" s="11" t="s">
        <v>31</v>
      </c>
      <c r="AA74" s="22">
        <v>0</v>
      </c>
      <c r="AB74" s="105"/>
      <c r="AC74" s="30" t="s">
        <v>31</v>
      </c>
      <c r="AD74" s="31">
        <v>0</v>
      </c>
      <c r="AE74" s="106"/>
      <c r="AF74" s="11" t="s">
        <v>31</v>
      </c>
      <c r="AG74" s="22">
        <v>0</v>
      </c>
      <c r="AH74" s="105"/>
      <c r="AI74" s="30" t="s">
        <v>31</v>
      </c>
      <c r="AJ74" s="31">
        <v>0</v>
      </c>
      <c r="AK74" s="106"/>
      <c r="AL74" s="11" t="s">
        <v>31</v>
      </c>
      <c r="AM74" s="22">
        <v>0</v>
      </c>
      <c r="AN74" s="105"/>
      <c r="AO74" s="30" t="s">
        <v>31</v>
      </c>
      <c r="AP74" s="31">
        <v>0</v>
      </c>
      <c r="AQ74" s="106"/>
      <c r="AR74" s="11" t="s">
        <v>31</v>
      </c>
      <c r="AS74" s="22">
        <v>0</v>
      </c>
      <c r="AT74" s="105"/>
      <c r="AU74" s="30" t="s">
        <v>31</v>
      </c>
      <c r="AV74" s="31">
        <v>0</v>
      </c>
      <c r="AW74" s="106"/>
      <c r="AX74" s="11" t="s">
        <v>31</v>
      </c>
      <c r="AY74" s="22">
        <v>0</v>
      </c>
      <c r="AZ74" s="105"/>
      <c r="BA74" s="30" t="s">
        <v>31</v>
      </c>
      <c r="BB74" s="31">
        <v>0</v>
      </c>
      <c r="BC74" s="106"/>
      <c r="BD74" s="11" t="s">
        <v>31</v>
      </c>
      <c r="BE74" s="22">
        <v>0</v>
      </c>
      <c r="BF74" s="105"/>
      <c r="BG74" s="30" t="s">
        <v>31</v>
      </c>
      <c r="BH74" s="31">
        <v>0</v>
      </c>
      <c r="BI74" s="106"/>
      <c r="BJ74" s="11" t="s">
        <v>31</v>
      </c>
      <c r="BK74" s="22">
        <v>0</v>
      </c>
      <c r="BL74" s="105"/>
      <c r="BM74" s="30" t="s">
        <v>31</v>
      </c>
      <c r="BN74" s="31">
        <v>0</v>
      </c>
      <c r="BO74" s="106"/>
      <c r="BP74" s="11" t="s">
        <v>31</v>
      </c>
      <c r="BQ74" s="22">
        <v>0</v>
      </c>
      <c r="BR74" s="21">
        <v>176.72071393811848</v>
      </c>
      <c r="BS74" s="24">
        <v>176.72071393811848</v>
      </c>
      <c r="BT74" s="11" t="s">
        <v>31</v>
      </c>
      <c r="BU74" s="22">
        <v>0</v>
      </c>
      <c r="BV74" s="25">
        <v>176.72071393811848</v>
      </c>
    </row>
    <row r="75" spans="1:74" ht="12.75" customHeight="1">
      <c r="A75" s="19">
        <v>62</v>
      </c>
      <c r="B75" s="11" t="s">
        <v>236</v>
      </c>
      <c r="C75" s="49" t="s">
        <v>111</v>
      </c>
      <c r="D75" s="43">
        <v>1</v>
      </c>
      <c r="E75" s="49" t="s">
        <v>22</v>
      </c>
      <c r="F75" s="43">
        <v>2</v>
      </c>
      <c r="G75" s="49" t="s">
        <v>25</v>
      </c>
      <c r="H75" s="43" t="s">
        <v>2</v>
      </c>
      <c r="I75" s="39">
        <v>171.58107428570725</v>
      </c>
      <c r="K75" s="30" t="s">
        <v>31</v>
      </c>
      <c r="L75" s="31">
        <v>0</v>
      </c>
      <c r="M75" s="106"/>
      <c r="N75" s="11" t="s">
        <v>31</v>
      </c>
      <c r="O75" s="22">
        <v>0</v>
      </c>
      <c r="Q75" s="30" t="s">
        <v>31</v>
      </c>
      <c r="R75" s="31">
        <v>0</v>
      </c>
      <c r="S75" s="106"/>
      <c r="T75" s="11" t="s">
        <v>31</v>
      </c>
      <c r="U75" s="22">
        <v>0</v>
      </c>
      <c r="V75" s="105">
        <v>17</v>
      </c>
      <c r="W75" s="30" t="s">
        <v>31</v>
      </c>
      <c r="X75" s="31">
        <v>171.58107428570725</v>
      </c>
      <c r="Y75" s="106"/>
      <c r="Z75" s="11" t="s">
        <v>31</v>
      </c>
      <c r="AA75" s="22">
        <v>0</v>
      </c>
      <c r="AB75" s="105"/>
      <c r="AC75" s="30" t="s">
        <v>31</v>
      </c>
      <c r="AD75" s="31">
        <v>0</v>
      </c>
      <c r="AE75" s="106"/>
      <c r="AF75" s="11" t="s">
        <v>31</v>
      </c>
      <c r="AG75" s="22">
        <v>0</v>
      </c>
      <c r="AH75" s="105"/>
      <c r="AI75" s="30" t="s">
        <v>31</v>
      </c>
      <c r="AJ75" s="31">
        <v>0</v>
      </c>
      <c r="AK75" s="106"/>
      <c r="AL75" s="11" t="s">
        <v>31</v>
      </c>
      <c r="AM75" s="22">
        <v>0</v>
      </c>
      <c r="AN75" s="105"/>
      <c r="AO75" s="30" t="s">
        <v>31</v>
      </c>
      <c r="AP75" s="31">
        <v>0</v>
      </c>
      <c r="AQ75" s="106"/>
      <c r="AR75" s="11" t="s">
        <v>31</v>
      </c>
      <c r="AS75" s="22">
        <v>0</v>
      </c>
      <c r="AT75" s="105"/>
      <c r="AU75" s="30" t="s">
        <v>31</v>
      </c>
      <c r="AV75" s="31">
        <v>0</v>
      </c>
      <c r="AW75" s="106"/>
      <c r="AX75" s="11" t="s">
        <v>31</v>
      </c>
      <c r="AY75" s="22">
        <v>0</v>
      </c>
      <c r="AZ75" s="105"/>
      <c r="BA75" s="30" t="s">
        <v>31</v>
      </c>
      <c r="BB75" s="31">
        <v>0</v>
      </c>
      <c r="BC75" s="106"/>
      <c r="BD75" s="11" t="s">
        <v>31</v>
      </c>
      <c r="BE75" s="22">
        <v>0</v>
      </c>
      <c r="BF75" s="105"/>
      <c r="BG75" s="30" t="s">
        <v>31</v>
      </c>
      <c r="BH75" s="31">
        <v>0</v>
      </c>
      <c r="BI75" s="106"/>
      <c r="BJ75" s="11" t="s">
        <v>31</v>
      </c>
      <c r="BK75" s="22">
        <v>0</v>
      </c>
      <c r="BL75" s="105"/>
      <c r="BM75" s="30" t="s">
        <v>31</v>
      </c>
      <c r="BN75" s="31">
        <v>0</v>
      </c>
      <c r="BO75" s="106"/>
      <c r="BP75" s="11" t="s">
        <v>31</v>
      </c>
      <c r="BQ75" s="22">
        <v>0</v>
      </c>
      <c r="BR75" s="21">
        <v>171.58107428570725</v>
      </c>
      <c r="BS75" s="24">
        <v>171.58107428570725</v>
      </c>
      <c r="BT75" s="11" t="s">
        <v>31</v>
      </c>
      <c r="BU75" s="22">
        <v>0</v>
      </c>
      <c r="BV75" s="25">
        <v>171.58107428570725</v>
      </c>
    </row>
    <row r="76" spans="1:74" ht="12.75" customHeight="1">
      <c r="A76" s="19">
        <v>63</v>
      </c>
      <c r="B76" s="11" t="s">
        <v>224</v>
      </c>
      <c r="C76" s="49" t="s">
        <v>70</v>
      </c>
      <c r="D76" s="43">
        <v>1</v>
      </c>
      <c r="E76" s="49" t="s">
        <v>17</v>
      </c>
      <c r="F76" s="43">
        <v>1</v>
      </c>
      <c r="G76" s="49" t="s">
        <v>25</v>
      </c>
      <c r="H76" s="43" t="s">
        <v>2</v>
      </c>
      <c r="I76" s="39">
        <v>146.99394189567047</v>
      </c>
      <c r="K76" s="30" t="s">
        <v>31</v>
      </c>
      <c r="L76" s="31">
        <v>0</v>
      </c>
      <c r="M76" s="106"/>
      <c r="N76" s="11" t="s">
        <v>31</v>
      </c>
      <c r="O76" s="22">
        <v>0</v>
      </c>
      <c r="Q76" s="30" t="s">
        <v>31</v>
      </c>
      <c r="R76" s="31">
        <v>0</v>
      </c>
      <c r="S76" s="106"/>
      <c r="T76" s="11" t="s">
        <v>31</v>
      </c>
      <c r="U76" s="22">
        <v>0</v>
      </c>
      <c r="V76" s="105"/>
      <c r="W76" s="30" t="s">
        <v>31</v>
      </c>
      <c r="X76" s="31">
        <v>0</v>
      </c>
      <c r="Y76" s="106"/>
      <c r="Z76" s="11" t="s">
        <v>31</v>
      </c>
      <c r="AA76" s="22">
        <v>0</v>
      </c>
      <c r="AB76" s="105">
        <v>39</v>
      </c>
      <c r="AC76" s="30">
        <v>1</v>
      </c>
      <c r="AD76" s="31">
        <v>139.99423037682902</v>
      </c>
      <c r="AE76" s="106"/>
      <c r="AF76" s="11" t="s">
        <v>31</v>
      </c>
      <c r="AG76" s="22">
        <v>0</v>
      </c>
      <c r="AH76" s="105"/>
      <c r="AI76" s="30" t="s">
        <v>31</v>
      </c>
      <c r="AJ76" s="31">
        <v>0</v>
      </c>
      <c r="AK76" s="106"/>
      <c r="AL76" s="11" t="s">
        <v>31</v>
      </c>
      <c r="AM76" s="22">
        <v>0</v>
      </c>
      <c r="AN76" s="105"/>
      <c r="AO76" s="30" t="s">
        <v>31</v>
      </c>
      <c r="AP76" s="31">
        <v>0</v>
      </c>
      <c r="AQ76" s="106"/>
      <c r="AR76" s="11" t="s">
        <v>31</v>
      </c>
      <c r="AS76" s="22">
        <v>0</v>
      </c>
      <c r="AT76" s="105"/>
      <c r="AU76" s="30" t="s">
        <v>31</v>
      </c>
      <c r="AV76" s="31">
        <v>0</v>
      </c>
      <c r="AW76" s="106"/>
      <c r="AX76" s="11" t="s">
        <v>31</v>
      </c>
      <c r="AY76" s="22">
        <v>0</v>
      </c>
      <c r="AZ76" s="105"/>
      <c r="BA76" s="30" t="s">
        <v>31</v>
      </c>
      <c r="BB76" s="31">
        <v>0</v>
      </c>
      <c r="BC76" s="106"/>
      <c r="BD76" s="11" t="s">
        <v>31</v>
      </c>
      <c r="BE76" s="22">
        <v>0</v>
      </c>
      <c r="BF76" s="105"/>
      <c r="BG76" s="30" t="s">
        <v>31</v>
      </c>
      <c r="BH76" s="31">
        <v>0</v>
      </c>
      <c r="BI76" s="106"/>
      <c r="BJ76" s="11" t="s">
        <v>31</v>
      </c>
      <c r="BK76" s="22">
        <v>0</v>
      </c>
      <c r="BL76" s="105"/>
      <c r="BM76" s="30" t="s">
        <v>31</v>
      </c>
      <c r="BN76" s="31">
        <v>0</v>
      </c>
      <c r="BO76" s="106"/>
      <c r="BP76" s="11" t="s">
        <v>31</v>
      </c>
      <c r="BQ76" s="22">
        <v>0</v>
      </c>
      <c r="BR76" s="21">
        <v>139.99423037682902</v>
      </c>
      <c r="BS76" s="24">
        <v>139.99423037682902</v>
      </c>
      <c r="BT76" s="11" t="s">
        <v>284</v>
      </c>
      <c r="BU76" s="22">
        <v>6.999711518841451</v>
      </c>
      <c r="BV76" s="25">
        <v>146.99394189567047</v>
      </c>
    </row>
    <row r="77" spans="1:74" ht="12.75" customHeight="1">
      <c r="A77" s="19">
        <v>64</v>
      </c>
      <c r="B77" s="11" t="s">
        <v>252</v>
      </c>
      <c r="C77" s="49" t="s">
        <v>106</v>
      </c>
      <c r="D77" s="43">
        <v>1</v>
      </c>
      <c r="E77" s="49" t="s">
        <v>23</v>
      </c>
      <c r="F77" s="43">
        <v>1</v>
      </c>
      <c r="G77" s="49" t="s">
        <v>25</v>
      </c>
      <c r="H77" s="43" t="s">
        <v>2</v>
      </c>
      <c r="I77" s="39">
        <v>142.4562214554598</v>
      </c>
      <c r="K77" s="30" t="s">
        <v>31</v>
      </c>
      <c r="L77" s="31">
        <v>0</v>
      </c>
      <c r="M77" s="106"/>
      <c r="N77" s="11" t="s">
        <v>31</v>
      </c>
      <c r="O77" s="22">
        <v>0</v>
      </c>
      <c r="Q77" s="30" t="s">
        <v>31</v>
      </c>
      <c r="R77" s="31">
        <v>0</v>
      </c>
      <c r="S77" s="106"/>
      <c r="T77" s="11" t="s">
        <v>31</v>
      </c>
      <c r="U77" s="22">
        <v>0</v>
      </c>
      <c r="V77" s="105"/>
      <c r="W77" s="30" t="s">
        <v>31</v>
      </c>
      <c r="X77" s="31">
        <v>0</v>
      </c>
      <c r="Y77" s="106"/>
      <c r="Z77" s="11" t="s">
        <v>31</v>
      </c>
      <c r="AA77" s="22">
        <v>0</v>
      </c>
      <c r="AB77" s="105"/>
      <c r="AC77" s="30" t="s">
        <v>31</v>
      </c>
      <c r="AD77" s="31">
        <v>0</v>
      </c>
      <c r="AE77" s="106"/>
      <c r="AF77" s="11" t="s">
        <v>31</v>
      </c>
      <c r="AG77" s="22">
        <v>0</v>
      </c>
      <c r="AH77" s="105">
        <v>33</v>
      </c>
      <c r="AI77" s="30" t="s">
        <v>31</v>
      </c>
      <c r="AJ77" s="31">
        <v>142.4562214554598</v>
      </c>
      <c r="AK77" s="106"/>
      <c r="AL77" s="11" t="s">
        <v>31</v>
      </c>
      <c r="AM77" s="22">
        <v>0</v>
      </c>
      <c r="AN77" s="105"/>
      <c r="AO77" s="30" t="s">
        <v>31</v>
      </c>
      <c r="AP77" s="31">
        <v>0</v>
      </c>
      <c r="AQ77" s="106"/>
      <c r="AR77" s="11" t="s">
        <v>31</v>
      </c>
      <c r="AS77" s="22">
        <v>0</v>
      </c>
      <c r="AT77" s="105"/>
      <c r="AU77" s="30" t="s">
        <v>31</v>
      </c>
      <c r="AV77" s="31">
        <v>0</v>
      </c>
      <c r="AW77" s="106"/>
      <c r="AX77" s="11" t="s">
        <v>31</v>
      </c>
      <c r="AY77" s="22">
        <v>0</v>
      </c>
      <c r="AZ77" s="105"/>
      <c r="BA77" s="30" t="s">
        <v>31</v>
      </c>
      <c r="BB77" s="31">
        <v>0</v>
      </c>
      <c r="BC77" s="106"/>
      <c r="BD77" s="11" t="s">
        <v>31</v>
      </c>
      <c r="BE77" s="22">
        <v>0</v>
      </c>
      <c r="BF77" s="105"/>
      <c r="BG77" s="30" t="s">
        <v>31</v>
      </c>
      <c r="BH77" s="31">
        <v>0</v>
      </c>
      <c r="BI77" s="106"/>
      <c r="BJ77" s="11" t="s">
        <v>31</v>
      </c>
      <c r="BK77" s="22">
        <v>0</v>
      </c>
      <c r="BL77" s="105"/>
      <c r="BM77" s="30" t="s">
        <v>31</v>
      </c>
      <c r="BN77" s="31">
        <v>0</v>
      </c>
      <c r="BO77" s="106"/>
      <c r="BP77" s="11" t="s">
        <v>31</v>
      </c>
      <c r="BQ77" s="22">
        <v>0</v>
      </c>
      <c r="BR77" s="21">
        <v>142.4562214554598</v>
      </c>
      <c r="BS77" s="24">
        <v>142.4562214554598</v>
      </c>
      <c r="BT77" s="11" t="s">
        <v>31</v>
      </c>
      <c r="BU77" s="22">
        <v>0</v>
      </c>
      <c r="BV77" s="25">
        <v>142.4562214554598</v>
      </c>
    </row>
    <row r="78" spans="1:74" ht="12.75" customHeight="1">
      <c r="A78" s="19">
        <v>65</v>
      </c>
      <c r="B78" s="11" t="s">
        <v>109</v>
      </c>
      <c r="C78" s="49" t="s">
        <v>110</v>
      </c>
      <c r="D78" s="43">
        <v>1</v>
      </c>
      <c r="E78" s="49" t="s">
        <v>19</v>
      </c>
      <c r="F78" s="43">
        <v>2</v>
      </c>
      <c r="G78" s="49" t="s">
        <v>24</v>
      </c>
      <c r="H78" s="43" t="s">
        <v>2</v>
      </c>
      <c r="I78" s="39">
        <v>129.02872360024344</v>
      </c>
      <c r="J78" s="105">
        <v>15</v>
      </c>
      <c r="K78" s="30" t="s">
        <v>31</v>
      </c>
      <c r="L78" s="31">
        <v>129.02872360024344</v>
      </c>
      <c r="M78" s="106"/>
      <c r="N78" s="11" t="s">
        <v>31</v>
      </c>
      <c r="O78" s="22">
        <v>0</v>
      </c>
      <c r="Q78" s="30" t="s">
        <v>31</v>
      </c>
      <c r="R78" s="31">
        <v>0</v>
      </c>
      <c r="S78" s="106"/>
      <c r="T78" s="11" t="s">
        <v>31</v>
      </c>
      <c r="U78" s="22">
        <v>0</v>
      </c>
      <c r="V78" s="105"/>
      <c r="W78" s="30" t="s">
        <v>31</v>
      </c>
      <c r="X78" s="31">
        <v>0</v>
      </c>
      <c r="Y78" s="106"/>
      <c r="Z78" s="11" t="s">
        <v>31</v>
      </c>
      <c r="AA78" s="22">
        <v>0</v>
      </c>
      <c r="AB78" s="105"/>
      <c r="AC78" s="30" t="s">
        <v>31</v>
      </c>
      <c r="AD78" s="31">
        <v>0</v>
      </c>
      <c r="AE78" s="106"/>
      <c r="AF78" s="11" t="s">
        <v>31</v>
      </c>
      <c r="AG78" s="22">
        <v>0</v>
      </c>
      <c r="AH78" s="105"/>
      <c r="AI78" s="30" t="s">
        <v>31</v>
      </c>
      <c r="AJ78" s="31">
        <v>0</v>
      </c>
      <c r="AK78" s="106"/>
      <c r="AL78" s="11" t="s">
        <v>31</v>
      </c>
      <c r="AM78" s="22">
        <v>0</v>
      </c>
      <c r="AN78" s="105"/>
      <c r="AO78" s="30" t="s">
        <v>31</v>
      </c>
      <c r="AP78" s="31">
        <v>0</v>
      </c>
      <c r="AQ78" s="106"/>
      <c r="AR78" s="11" t="s">
        <v>31</v>
      </c>
      <c r="AS78" s="22">
        <v>0</v>
      </c>
      <c r="AT78" s="105"/>
      <c r="AU78" s="30" t="s">
        <v>31</v>
      </c>
      <c r="AV78" s="31">
        <v>0</v>
      </c>
      <c r="AW78" s="106"/>
      <c r="AX78" s="11" t="s">
        <v>31</v>
      </c>
      <c r="AY78" s="22">
        <v>0</v>
      </c>
      <c r="AZ78" s="105"/>
      <c r="BA78" s="30" t="s">
        <v>31</v>
      </c>
      <c r="BB78" s="31">
        <v>0</v>
      </c>
      <c r="BC78" s="106"/>
      <c r="BD78" s="11" t="s">
        <v>31</v>
      </c>
      <c r="BE78" s="22">
        <v>0</v>
      </c>
      <c r="BF78" s="105"/>
      <c r="BG78" s="30" t="s">
        <v>31</v>
      </c>
      <c r="BH78" s="31">
        <v>0</v>
      </c>
      <c r="BI78" s="106"/>
      <c r="BJ78" s="11" t="s">
        <v>31</v>
      </c>
      <c r="BK78" s="22">
        <v>0</v>
      </c>
      <c r="BL78" s="105"/>
      <c r="BM78" s="30" t="s">
        <v>31</v>
      </c>
      <c r="BN78" s="31">
        <v>0</v>
      </c>
      <c r="BO78" s="106"/>
      <c r="BP78" s="11" t="s">
        <v>31</v>
      </c>
      <c r="BQ78" s="22">
        <v>0</v>
      </c>
      <c r="BR78" s="21">
        <v>129.02872360024344</v>
      </c>
      <c r="BS78" s="24">
        <v>129.02872360024344</v>
      </c>
      <c r="BT78" s="11" t="s">
        <v>31</v>
      </c>
      <c r="BU78" s="22">
        <v>0</v>
      </c>
      <c r="BV78" s="25">
        <v>129.02872360024344</v>
      </c>
    </row>
    <row r="79" spans="1:74" ht="12.75" customHeight="1">
      <c r="A79" s="19">
        <v>66</v>
      </c>
      <c r="B79" s="11" t="s">
        <v>244</v>
      </c>
      <c r="C79" s="49" t="s">
        <v>114</v>
      </c>
      <c r="D79" s="43">
        <v>1</v>
      </c>
      <c r="E79" s="49" t="s">
        <v>17</v>
      </c>
      <c r="F79" s="43">
        <v>1</v>
      </c>
      <c r="G79" s="49" t="s">
        <v>24</v>
      </c>
      <c r="H79" s="43" t="s">
        <v>2</v>
      </c>
      <c r="I79" s="39">
        <v>126.25</v>
      </c>
      <c r="K79" s="30" t="s">
        <v>31</v>
      </c>
      <c r="L79" s="31">
        <v>0</v>
      </c>
      <c r="M79" s="106"/>
      <c r="N79" s="11" t="s">
        <v>31</v>
      </c>
      <c r="O79" s="22">
        <v>0</v>
      </c>
      <c r="Q79" s="30" t="s">
        <v>31</v>
      </c>
      <c r="R79" s="31">
        <v>0</v>
      </c>
      <c r="S79" s="106"/>
      <c r="T79" s="11" t="s">
        <v>31</v>
      </c>
      <c r="U79" s="22">
        <v>0</v>
      </c>
      <c r="V79" s="105"/>
      <c r="W79" s="30" t="s">
        <v>31</v>
      </c>
      <c r="X79" s="31">
        <v>0</v>
      </c>
      <c r="Y79" s="106"/>
      <c r="Z79" s="11" t="s">
        <v>31</v>
      </c>
      <c r="AA79" s="22">
        <v>0</v>
      </c>
      <c r="AB79" s="105"/>
      <c r="AC79" s="30" t="s">
        <v>31</v>
      </c>
      <c r="AD79" s="31">
        <v>0</v>
      </c>
      <c r="AE79" s="106"/>
      <c r="AF79" s="11" t="s">
        <v>31</v>
      </c>
      <c r="AG79" s="22">
        <v>0</v>
      </c>
      <c r="AH79" s="105">
        <v>34</v>
      </c>
      <c r="AI79" s="30" t="s">
        <v>31</v>
      </c>
      <c r="AJ79" s="31">
        <v>126.25</v>
      </c>
      <c r="AK79" s="106"/>
      <c r="AL79" s="11" t="s">
        <v>31</v>
      </c>
      <c r="AM79" s="22">
        <v>0</v>
      </c>
      <c r="AN79" s="105"/>
      <c r="AO79" s="30" t="s">
        <v>31</v>
      </c>
      <c r="AP79" s="31">
        <v>0</v>
      </c>
      <c r="AQ79" s="106"/>
      <c r="AR79" s="11" t="s">
        <v>31</v>
      </c>
      <c r="AS79" s="22">
        <v>0</v>
      </c>
      <c r="AT79" s="105"/>
      <c r="AU79" s="30" t="s">
        <v>31</v>
      </c>
      <c r="AV79" s="31">
        <v>0</v>
      </c>
      <c r="AW79" s="106"/>
      <c r="AX79" s="11" t="s">
        <v>31</v>
      </c>
      <c r="AY79" s="22">
        <v>0</v>
      </c>
      <c r="AZ79" s="105"/>
      <c r="BA79" s="30" t="s">
        <v>31</v>
      </c>
      <c r="BB79" s="31">
        <v>0</v>
      </c>
      <c r="BC79" s="106"/>
      <c r="BD79" s="11" t="s">
        <v>31</v>
      </c>
      <c r="BE79" s="22">
        <v>0</v>
      </c>
      <c r="BF79" s="105"/>
      <c r="BG79" s="30" t="s">
        <v>31</v>
      </c>
      <c r="BH79" s="31">
        <v>0</v>
      </c>
      <c r="BI79" s="106"/>
      <c r="BJ79" s="11" t="s">
        <v>31</v>
      </c>
      <c r="BK79" s="22">
        <v>0</v>
      </c>
      <c r="BL79" s="105"/>
      <c r="BM79" s="30" t="s">
        <v>31</v>
      </c>
      <c r="BN79" s="31">
        <v>0</v>
      </c>
      <c r="BO79" s="106"/>
      <c r="BP79" s="11" t="s">
        <v>31</v>
      </c>
      <c r="BQ79" s="22">
        <v>0</v>
      </c>
      <c r="BR79" s="21">
        <v>126.25</v>
      </c>
      <c r="BS79" s="24">
        <v>126.25</v>
      </c>
      <c r="BT79" s="11" t="s">
        <v>31</v>
      </c>
      <c r="BU79" s="22">
        <v>0</v>
      </c>
      <c r="BV79" s="25">
        <v>126.25</v>
      </c>
    </row>
    <row r="80" spans="1:74" ht="12.75" customHeight="1">
      <c r="A80" s="19">
        <v>67</v>
      </c>
      <c r="B80" s="11" t="s">
        <v>258</v>
      </c>
      <c r="C80" s="49" t="s">
        <v>107</v>
      </c>
      <c r="D80" s="43">
        <v>1</v>
      </c>
      <c r="E80" s="49" t="s">
        <v>21</v>
      </c>
      <c r="F80" s="43">
        <v>2</v>
      </c>
      <c r="G80" s="49" t="s">
        <v>24</v>
      </c>
      <c r="H80" s="43" t="s">
        <v>2</v>
      </c>
      <c r="I80" s="39">
        <v>125.823583725032</v>
      </c>
      <c r="K80" s="30" t="s">
        <v>31</v>
      </c>
      <c r="L80" s="31">
        <v>0</v>
      </c>
      <c r="M80" s="106"/>
      <c r="N80" s="11" t="s">
        <v>31</v>
      </c>
      <c r="O80" s="22">
        <v>0</v>
      </c>
      <c r="Q80" s="30" t="s">
        <v>31</v>
      </c>
      <c r="R80" s="31">
        <v>0</v>
      </c>
      <c r="S80" s="106"/>
      <c r="T80" s="11" t="s">
        <v>31</v>
      </c>
      <c r="U80" s="22">
        <v>0</v>
      </c>
      <c r="V80" s="105"/>
      <c r="W80" s="30" t="s">
        <v>31</v>
      </c>
      <c r="X80" s="31">
        <v>0</v>
      </c>
      <c r="Y80" s="106"/>
      <c r="Z80" s="11" t="s">
        <v>31</v>
      </c>
      <c r="AA80" s="22">
        <v>0</v>
      </c>
      <c r="AB80" s="105"/>
      <c r="AC80" s="30" t="s">
        <v>31</v>
      </c>
      <c r="AD80" s="31">
        <v>0</v>
      </c>
      <c r="AE80" s="106"/>
      <c r="AF80" s="11" t="s">
        <v>31</v>
      </c>
      <c r="AG80" s="22">
        <v>0</v>
      </c>
      <c r="AH80" s="105"/>
      <c r="AI80" s="30" t="s">
        <v>31</v>
      </c>
      <c r="AJ80" s="31">
        <v>0</v>
      </c>
      <c r="AK80" s="106">
        <v>17</v>
      </c>
      <c r="AL80" s="11" t="s">
        <v>31</v>
      </c>
      <c r="AM80" s="22">
        <v>125.823583725032</v>
      </c>
      <c r="AN80" s="105"/>
      <c r="AO80" s="30" t="s">
        <v>31</v>
      </c>
      <c r="AP80" s="31">
        <v>0</v>
      </c>
      <c r="AQ80" s="106"/>
      <c r="AR80" s="11" t="s">
        <v>31</v>
      </c>
      <c r="AS80" s="22">
        <v>0</v>
      </c>
      <c r="AT80" s="105"/>
      <c r="AU80" s="30" t="s">
        <v>31</v>
      </c>
      <c r="AV80" s="31">
        <v>0</v>
      </c>
      <c r="AW80" s="106"/>
      <c r="AX80" s="11" t="s">
        <v>31</v>
      </c>
      <c r="AY80" s="22">
        <v>0</v>
      </c>
      <c r="AZ80" s="105"/>
      <c r="BA80" s="30" t="s">
        <v>31</v>
      </c>
      <c r="BB80" s="31">
        <v>0</v>
      </c>
      <c r="BC80" s="106"/>
      <c r="BD80" s="11" t="s">
        <v>31</v>
      </c>
      <c r="BE80" s="22">
        <v>0</v>
      </c>
      <c r="BF80" s="105"/>
      <c r="BG80" s="30" t="s">
        <v>31</v>
      </c>
      <c r="BH80" s="31">
        <v>0</v>
      </c>
      <c r="BI80" s="106"/>
      <c r="BJ80" s="11" t="s">
        <v>31</v>
      </c>
      <c r="BK80" s="22">
        <v>0</v>
      </c>
      <c r="BL80" s="105"/>
      <c r="BM80" s="30" t="s">
        <v>31</v>
      </c>
      <c r="BN80" s="31">
        <v>0</v>
      </c>
      <c r="BO80" s="106"/>
      <c r="BP80" s="11" t="s">
        <v>31</v>
      </c>
      <c r="BQ80" s="22">
        <v>0</v>
      </c>
      <c r="BR80" s="21">
        <v>125.823583725032</v>
      </c>
      <c r="BS80" s="24">
        <v>125.823583725032</v>
      </c>
      <c r="BT80" s="11" t="s">
        <v>31</v>
      </c>
      <c r="BU80" s="22">
        <v>0</v>
      </c>
      <c r="BV80" s="25">
        <v>125.823583725032</v>
      </c>
    </row>
    <row r="81" spans="1:74" ht="12.75" customHeight="1">
      <c r="A81" s="19" t="s">
        <v>2</v>
      </c>
      <c r="B81" s="11" t="s">
        <v>276</v>
      </c>
      <c r="C81" s="49" t="s">
        <v>275</v>
      </c>
      <c r="E81" s="49" t="s">
        <v>22</v>
      </c>
      <c r="F81" s="43">
        <v>2</v>
      </c>
      <c r="G81" s="49" t="s">
        <v>25</v>
      </c>
      <c r="H81" s="43" t="s">
        <v>219</v>
      </c>
      <c r="I81" s="39">
        <v>123.27639471115208</v>
      </c>
      <c r="K81" s="30" t="s">
        <v>31</v>
      </c>
      <c r="L81" s="31">
        <v>0</v>
      </c>
      <c r="M81" s="106"/>
      <c r="N81" s="11" t="s">
        <v>31</v>
      </c>
      <c r="O81" s="22">
        <v>0</v>
      </c>
      <c r="Q81" s="30" t="s">
        <v>31</v>
      </c>
      <c r="R81" s="31">
        <v>0</v>
      </c>
      <c r="S81" s="106"/>
      <c r="T81" s="11" t="s">
        <v>31</v>
      </c>
      <c r="U81" s="22">
        <v>0</v>
      </c>
      <c r="V81" s="105">
        <v>19</v>
      </c>
      <c r="W81" s="30" t="s">
        <v>31</v>
      </c>
      <c r="X81" s="31">
        <v>123.27639471115208</v>
      </c>
      <c r="Y81" s="106"/>
      <c r="Z81" s="11" t="s">
        <v>31</v>
      </c>
      <c r="AA81" s="22">
        <v>0</v>
      </c>
      <c r="AB81" s="105"/>
      <c r="AC81" s="30" t="s">
        <v>31</v>
      </c>
      <c r="AD81" s="31">
        <v>0</v>
      </c>
      <c r="AE81" s="106"/>
      <c r="AF81" s="11" t="s">
        <v>31</v>
      </c>
      <c r="AG81" s="22">
        <v>0</v>
      </c>
      <c r="AH81" s="105"/>
      <c r="AI81" s="30" t="s">
        <v>31</v>
      </c>
      <c r="AJ81" s="31">
        <v>0</v>
      </c>
      <c r="AK81" s="106"/>
      <c r="AL81" s="11" t="s">
        <v>31</v>
      </c>
      <c r="AM81" s="22">
        <v>0</v>
      </c>
      <c r="AN81" s="105"/>
      <c r="AO81" s="30" t="s">
        <v>31</v>
      </c>
      <c r="AP81" s="31">
        <v>0</v>
      </c>
      <c r="AQ81" s="106"/>
      <c r="AR81" s="11" t="s">
        <v>31</v>
      </c>
      <c r="AS81" s="22">
        <v>0</v>
      </c>
      <c r="AT81" s="105"/>
      <c r="AU81" s="30" t="s">
        <v>31</v>
      </c>
      <c r="AV81" s="31">
        <v>0</v>
      </c>
      <c r="AW81" s="106"/>
      <c r="AX81" s="11" t="s">
        <v>31</v>
      </c>
      <c r="AY81" s="22">
        <v>0</v>
      </c>
      <c r="AZ81" s="105"/>
      <c r="BA81" s="30" t="s">
        <v>31</v>
      </c>
      <c r="BB81" s="31">
        <v>0</v>
      </c>
      <c r="BC81" s="106"/>
      <c r="BD81" s="11" t="s">
        <v>31</v>
      </c>
      <c r="BE81" s="22">
        <v>0</v>
      </c>
      <c r="BF81" s="105"/>
      <c r="BG81" s="30" t="s">
        <v>31</v>
      </c>
      <c r="BH81" s="31">
        <v>0</v>
      </c>
      <c r="BI81" s="106"/>
      <c r="BJ81" s="11" t="s">
        <v>31</v>
      </c>
      <c r="BK81" s="22">
        <v>0</v>
      </c>
      <c r="BL81" s="105"/>
      <c r="BM81" s="30" t="s">
        <v>31</v>
      </c>
      <c r="BN81" s="31">
        <v>0</v>
      </c>
      <c r="BO81" s="106"/>
      <c r="BP81" s="11" t="s">
        <v>31</v>
      </c>
      <c r="BQ81" s="22">
        <v>0</v>
      </c>
      <c r="BR81" s="21">
        <v>123.27639471115208</v>
      </c>
      <c r="BS81" s="24">
        <v>123.27639471115208</v>
      </c>
      <c r="BT81" s="11" t="s">
        <v>31</v>
      </c>
      <c r="BU81" s="22">
        <v>0</v>
      </c>
      <c r="BV81" s="25">
        <v>123.27639471115208</v>
      </c>
    </row>
    <row r="82" spans="1:74" ht="12.75" customHeight="1">
      <c r="A82" s="19">
        <v>68</v>
      </c>
      <c r="B82" s="11" t="s">
        <v>264</v>
      </c>
      <c r="C82" s="49" t="s">
        <v>119</v>
      </c>
      <c r="D82" s="43">
        <v>1</v>
      </c>
      <c r="E82" s="49" t="s">
        <v>21</v>
      </c>
      <c r="F82" s="43">
        <v>2</v>
      </c>
      <c r="G82" s="49" t="s">
        <v>24</v>
      </c>
      <c r="H82" s="43" t="s">
        <v>2</v>
      </c>
      <c r="I82" s="39">
        <v>101</v>
      </c>
      <c r="K82" s="30" t="s">
        <v>31</v>
      </c>
      <c r="L82" s="31">
        <v>0</v>
      </c>
      <c r="M82" s="106"/>
      <c r="N82" s="11" t="s">
        <v>31</v>
      </c>
      <c r="O82" s="22">
        <v>0</v>
      </c>
      <c r="Q82" s="30" t="s">
        <v>31</v>
      </c>
      <c r="R82" s="31">
        <v>0</v>
      </c>
      <c r="S82" s="106"/>
      <c r="T82" s="11" t="s">
        <v>31</v>
      </c>
      <c r="U82" s="22">
        <v>0</v>
      </c>
      <c r="V82" s="105"/>
      <c r="W82" s="30" t="s">
        <v>31</v>
      </c>
      <c r="X82" s="31">
        <v>0</v>
      </c>
      <c r="Y82" s="106"/>
      <c r="Z82" s="11" t="s">
        <v>31</v>
      </c>
      <c r="AA82" s="22">
        <v>0</v>
      </c>
      <c r="AB82" s="105"/>
      <c r="AC82" s="30" t="s">
        <v>31</v>
      </c>
      <c r="AD82" s="31">
        <v>0</v>
      </c>
      <c r="AE82" s="106"/>
      <c r="AF82" s="11" t="s">
        <v>31</v>
      </c>
      <c r="AG82" s="22">
        <v>0</v>
      </c>
      <c r="AH82" s="105"/>
      <c r="AI82" s="30" t="s">
        <v>31</v>
      </c>
      <c r="AJ82" s="31">
        <v>0</v>
      </c>
      <c r="AK82" s="106">
        <v>18</v>
      </c>
      <c r="AL82" s="11" t="s">
        <v>31</v>
      </c>
      <c r="AM82" s="22">
        <v>101</v>
      </c>
      <c r="AN82" s="105"/>
      <c r="AO82" s="30" t="s">
        <v>31</v>
      </c>
      <c r="AP82" s="31">
        <v>0</v>
      </c>
      <c r="AQ82" s="106"/>
      <c r="AR82" s="11" t="s">
        <v>31</v>
      </c>
      <c r="AS82" s="22">
        <v>0</v>
      </c>
      <c r="AT82" s="105"/>
      <c r="AU82" s="30" t="s">
        <v>31</v>
      </c>
      <c r="AV82" s="31">
        <v>0</v>
      </c>
      <c r="AW82" s="106"/>
      <c r="AX82" s="11" t="s">
        <v>31</v>
      </c>
      <c r="AY82" s="22">
        <v>0</v>
      </c>
      <c r="AZ82" s="105"/>
      <c r="BA82" s="30" t="s">
        <v>31</v>
      </c>
      <c r="BB82" s="31">
        <v>0</v>
      </c>
      <c r="BC82" s="106"/>
      <c r="BD82" s="11" t="s">
        <v>31</v>
      </c>
      <c r="BE82" s="22">
        <v>0</v>
      </c>
      <c r="BF82" s="105"/>
      <c r="BG82" s="30" t="s">
        <v>31</v>
      </c>
      <c r="BH82" s="31">
        <v>0</v>
      </c>
      <c r="BI82" s="106"/>
      <c r="BJ82" s="11" t="s">
        <v>31</v>
      </c>
      <c r="BK82" s="22">
        <v>0</v>
      </c>
      <c r="BL82" s="105"/>
      <c r="BM82" s="30" t="s">
        <v>31</v>
      </c>
      <c r="BN82" s="31">
        <v>0</v>
      </c>
      <c r="BO82" s="106"/>
      <c r="BP82" s="11" t="s">
        <v>31</v>
      </c>
      <c r="BQ82" s="22">
        <v>0</v>
      </c>
      <c r="BR82" s="21">
        <v>101</v>
      </c>
      <c r="BS82" s="24">
        <v>101</v>
      </c>
      <c r="BT82" s="11" t="s">
        <v>31</v>
      </c>
      <c r="BU82" s="22">
        <v>0</v>
      </c>
      <c r="BV82" s="25">
        <v>101</v>
      </c>
    </row>
    <row r="83" ht="12.75">
      <c r="AK83" s="106"/>
    </row>
    <row r="84" ht="12.75">
      <c r="AK84" s="106"/>
    </row>
    <row r="85" ht="12.75">
      <c r="AK85" s="106"/>
    </row>
    <row r="86" ht="12.75">
      <c r="AK86" s="106"/>
    </row>
    <row r="87" ht="12.75">
      <c r="AK87" s="106"/>
    </row>
    <row r="88" ht="12.75">
      <c r="AK88" s="106"/>
    </row>
    <row r="89" ht="12.75">
      <c r="AK89" s="106"/>
    </row>
    <row r="90" ht="12.75">
      <c r="AK90" s="106"/>
    </row>
    <row r="91" ht="12.75">
      <c r="AK91" s="106"/>
    </row>
    <row r="92" ht="12.75">
      <c r="AK92" s="106"/>
    </row>
    <row r="93" ht="12.75">
      <c r="AK93" s="106"/>
    </row>
    <row r="94" ht="12.75">
      <c r="AK94" s="106"/>
    </row>
    <row r="95" ht="12.75">
      <c r="AK95" s="106"/>
    </row>
    <row r="96" ht="12.75">
      <c r="AK96" s="106"/>
    </row>
    <row r="97" ht="12.75">
      <c r="AK97" s="106"/>
    </row>
    <row r="98" ht="12.75">
      <c r="AK98" s="106"/>
    </row>
    <row r="99" ht="12.75">
      <c r="AK99" s="106"/>
    </row>
    <row r="100" ht="12.75">
      <c r="AK100" s="106"/>
    </row>
    <row r="101" ht="12.75">
      <c r="AK101" s="106"/>
    </row>
    <row r="102" ht="12.75">
      <c r="AK102" s="106"/>
    </row>
    <row r="103" ht="12.75">
      <c r="AK103" s="106"/>
    </row>
    <row r="104" ht="12.75">
      <c r="AK104" s="106"/>
    </row>
    <row r="105" ht="12.75">
      <c r="AK105" s="106"/>
    </row>
    <row r="106" ht="12.75">
      <c r="AK106" s="106"/>
    </row>
    <row r="107" ht="12.75">
      <c r="AK107" s="106"/>
    </row>
    <row r="108" ht="12.75">
      <c r="AK108" s="106"/>
    </row>
    <row r="109" ht="12.75">
      <c r="AK109" s="106"/>
    </row>
    <row r="110" ht="12.75">
      <c r="AK110" s="106"/>
    </row>
    <row r="111" ht="12.75">
      <c r="AK111" s="106"/>
    </row>
    <row r="112" ht="12.75">
      <c r="AK112" s="106"/>
    </row>
    <row r="113" ht="12.75">
      <c r="AK113" s="106"/>
    </row>
    <row r="114" ht="12.75">
      <c r="AK114" s="106"/>
    </row>
    <row r="115" ht="12.75">
      <c r="AK115" s="106"/>
    </row>
    <row r="116" ht="12.75">
      <c r="AK116" s="106"/>
    </row>
    <row r="117" ht="12.75">
      <c r="AK117" s="106"/>
    </row>
    <row r="118" ht="12.75">
      <c r="AK118" s="106"/>
    </row>
    <row r="119" ht="12.75">
      <c r="AK119" s="106"/>
    </row>
    <row r="120" ht="12.75">
      <c r="AK120" s="106"/>
    </row>
  </sheetData>
  <sheetProtection/>
  <autoFilter ref="A4:FU82">
    <sortState ref="A5:FU120">
      <sortCondition descending="1" sortBy="value" ref="I5:I120"/>
    </sortState>
  </autoFilter>
  <mergeCells count="20">
    <mergeCell ref="J2:L2"/>
    <mergeCell ref="M2:O2"/>
    <mergeCell ref="P2:R2"/>
    <mergeCell ref="S2:U2"/>
    <mergeCell ref="V2:X2"/>
    <mergeCell ref="Y2:AA2"/>
    <mergeCell ref="AB2:AD2"/>
    <mergeCell ref="AE2:AG2"/>
    <mergeCell ref="AH2:AJ2"/>
    <mergeCell ref="AK2:AM2"/>
    <mergeCell ref="AN2:AP2"/>
    <mergeCell ref="AQ2:AS2"/>
    <mergeCell ref="AT2:AV2"/>
    <mergeCell ref="AW2:AY2"/>
    <mergeCell ref="BO2:BQ2"/>
    <mergeCell ref="AZ2:BB2"/>
    <mergeCell ref="BC2:BE2"/>
    <mergeCell ref="BF2:BH2"/>
    <mergeCell ref="BI2:BK2"/>
    <mergeCell ref="BL2:BN2"/>
  </mergeCells>
  <conditionalFormatting sqref="V5:V24 J5:J82 P5:P82 AN5:AN82 AT5:AT82 AZ5:AZ82 AH6:AH38">
    <cfRule type="expression" priority="1613" dxfId="5">
      <formula>IF(Ranglijst!#REF!="N",TRUE,FALSE)</formula>
    </cfRule>
  </conditionalFormatting>
  <conditionalFormatting sqref="V25:V82">
    <cfRule type="expression" priority="3" dxfId="5">
      <formula>IF(Ranglijst!#REF!="N",TRUE,FALSE)</formula>
    </cfRule>
  </conditionalFormatting>
  <conditionalFormatting sqref="AH5">
    <cfRule type="expression" priority="1" dxfId="5">
      <formula>IF(Ranglijst!#REF!="N",TRUE,FALSE)</formula>
    </cfRule>
  </conditionalFormatting>
  <conditionalFormatting sqref="AH39:AH82">
    <cfRule type="expression" priority="2" dxfId="5">
      <formula>IF(Ranglijst!#REF!="N",TRUE,FALSE)</formula>
    </cfRule>
  </conditionalFormatting>
  <conditionalFormatting sqref="BC5:BC6 BF5:BF6 BI5:BI6 BL5:BL6 BO5:BO6 M5:M82 S5:S82 AB5:AB82 AK5:AL5 AQ5:AQ82 AW5:AW82 AE5:AE82 Y5:Y82 BC8:BC82 BF8:BF82 BI8:BI82 BL8:BL82 BO8:BO82 AK6:AK120">
    <cfRule type="expression" priority="789" dxfId="5">
      <formula>IF(Ranglijst!#REF!="N",TRUE,FALSE)</formula>
    </cfRule>
  </conditionalFormatting>
  <printOptions gridLines="1"/>
  <pageMargins left="0.5511811023622047" right="0.4724409448818898" top="0.6692913385826772" bottom="0.6692913385826772" header="0.4724409448818898" footer="0.5118110236220472"/>
  <pageSetup orientation="landscape" paperSize="9" scale="86"/>
  <headerFooter alignWithMargins="0">
    <oddHeader>&amp;C&amp;A</oddHeader>
    <oddFooter>&amp;CPagina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F12" sqref="F12"/>
    </sheetView>
  </sheetViews>
  <sheetFormatPr defaultColWidth="12" defaultRowHeight="11.25"/>
  <cols>
    <col min="1" max="1" width="12.5" style="0" bestFit="1" customWidth="1"/>
    <col min="2" max="3" width="33.16015625" style="0" bestFit="1" customWidth="1"/>
    <col min="4" max="4" width="20" style="0" bestFit="1" customWidth="1"/>
    <col min="5" max="6" width="20.5" style="0" bestFit="1" customWidth="1"/>
    <col min="7" max="7" width="27.16015625" style="0" customWidth="1"/>
    <col min="8" max="8" width="14.16015625" style="0" bestFit="1" customWidth="1"/>
  </cols>
  <sheetData>
    <row r="1" spans="1:8" ht="16.5" thickBot="1">
      <c r="A1" s="67"/>
      <c r="B1" s="29"/>
      <c r="C1" s="29"/>
      <c r="D1" s="29"/>
      <c r="E1" s="29"/>
      <c r="F1" s="29"/>
      <c r="G1" s="29"/>
      <c r="H1" s="29"/>
    </row>
    <row r="2" spans="1:8" ht="39" customHeight="1" thickBot="1">
      <c r="A2" s="64" t="s">
        <v>136</v>
      </c>
      <c r="B2" s="65" t="s">
        <v>137</v>
      </c>
      <c r="C2" s="65" t="s">
        <v>24</v>
      </c>
      <c r="D2" s="65" t="s">
        <v>25</v>
      </c>
      <c r="E2" s="65" t="s">
        <v>26</v>
      </c>
      <c r="F2" s="65" t="s">
        <v>13</v>
      </c>
      <c r="G2" s="65" t="s">
        <v>27</v>
      </c>
      <c r="H2" s="107" t="s">
        <v>138</v>
      </c>
    </row>
    <row r="3" spans="1:8" ht="15">
      <c r="A3" s="44">
        <v>1</v>
      </c>
      <c r="B3" s="63" t="s">
        <v>35</v>
      </c>
      <c r="C3" s="63" t="s">
        <v>30</v>
      </c>
      <c r="D3" s="63" t="s">
        <v>35</v>
      </c>
      <c r="E3" s="63" t="s">
        <v>222</v>
      </c>
      <c r="F3" s="63" t="s">
        <v>222</v>
      </c>
      <c r="G3" s="63" t="s">
        <v>62</v>
      </c>
      <c r="H3" s="108" t="s">
        <v>21</v>
      </c>
    </row>
    <row r="4" spans="1:8" ht="15">
      <c r="A4" s="44">
        <v>2</v>
      </c>
      <c r="B4" s="63" t="s">
        <v>30</v>
      </c>
      <c r="C4" s="63" t="s">
        <v>34</v>
      </c>
      <c r="D4" s="63" t="s">
        <v>41</v>
      </c>
      <c r="E4" s="63" t="s">
        <v>125</v>
      </c>
      <c r="F4" s="63"/>
      <c r="G4" s="63" t="s">
        <v>30</v>
      </c>
      <c r="H4" s="109" t="s">
        <v>17</v>
      </c>
    </row>
    <row r="5" spans="1:8" ht="15">
      <c r="A5" s="44">
        <v>3</v>
      </c>
      <c r="B5" s="63" t="s">
        <v>34</v>
      </c>
      <c r="C5" s="63" t="s">
        <v>63</v>
      </c>
      <c r="D5" s="63" t="s">
        <v>50</v>
      </c>
      <c r="E5" s="63"/>
      <c r="F5" s="63"/>
      <c r="G5" s="63" t="s">
        <v>282</v>
      </c>
      <c r="H5" s="109" t="s">
        <v>19</v>
      </c>
    </row>
    <row r="6" spans="1:8" ht="15">
      <c r="A6" s="44">
        <v>4</v>
      </c>
      <c r="B6" s="63" t="s">
        <v>63</v>
      </c>
      <c r="C6" s="63" t="s">
        <v>44</v>
      </c>
      <c r="D6" s="63" t="s">
        <v>33</v>
      </c>
      <c r="E6" s="63"/>
      <c r="F6" s="63"/>
      <c r="G6" s="63" t="s">
        <v>283</v>
      </c>
      <c r="H6" s="109" t="s">
        <v>22</v>
      </c>
    </row>
    <row r="7" spans="1:8" ht="15.75" thickBot="1">
      <c r="A7" s="45">
        <v>5</v>
      </c>
      <c r="B7" s="97" t="s">
        <v>41</v>
      </c>
      <c r="C7" s="97" t="s">
        <v>62</v>
      </c>
      <c r="D7" s="97" t="s">
        <v>36</v>
      </c>
      <c r="E7" s="97"/>
      <c r="F7" s="97"/>
      <c r="G7" s="97" t="s">
        <v>31</v>
      </c>
      <c r="H7" s="110" t="s">
        <v>142</v>
      </c>
    </row>
    <row r="8" spans="1:8" ht="15.75">
      <c r="A8" s="54">
        <v>45482</v>
      </c>
      <c r="B8" s="53"/>
      <c r="C8" s="29"/>
      <c r="D8" s="29"/>
      <c r="E8" s="29"/>
      <c r="F8" s="29"/>
      <c r="G8" s="29" t="s">
        <v>2</v>
      </c>
      <c r="H8" s="29"/>
    </row>
  </sheetData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2:B12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B19" sqref="B18:B19"/>
    </sheetView>
  </sheetViews>
  <sheetFormatPr defaultColWidth="12" defaultRowHeight="11.25"/>
  <cols>
    <col min="1" max="2" width="22.5" style="0" customWidth="1"/>
    <col min="3" max="3" width="12" style="0" customWidth="1"/>
  </cols>
  <sheetData>
    <row r="2" spans="1:2" ht="12" thickBot="1">
      <c r="A2" s="37"/>
      <c r="B2" s="37"/>
    </row>
    <row r="3" spans="1:2" ht="18.75" thickBot="1">
      <c r="A3" s="93" t="s">
        <v>140</v>
      </c>
      <c r="B3" s="93" t="s">
        <v>139</v>
      </c>
    </row>
    <row r="4" spans="1:2" ht="18">
      <c r="A4" s="69">
        <v>16201.383960886204</v>
      </c>
      <c r="B4" s="94" t="s">
        <v>21</v>
      </c>
    </row>
    <row r="5" spans="1:2" ht="18">
      <c r="A5" s="70">
        <v>13754.780575931743</v>
      </c>
      <c r="B5" s="95" t="s">
        <v>17</v>
      </c>
    </row>
    <row r="6" spans="1:2" ht="18">
      <c r="A6" s="70">
        <v>13112.623455120996</v>
      </c>
      <c r="B6" s="95" t="s">
        <v>19</v>
      </c>
    </row>
    <row r="7" spans="1:2" ht="18">
      <c r="A7" s="70">
        <v>10465.62807376305</v>
      </c>
      <c r="B7" s="95" t="s">
        <v>22</v>
      </c>
    </row>
    <row r="8" spans="1:2" ht="18">
      <c r="A8" s="70">
        <v>6856.632772130012</v>
      </c>
      <c r="B8" s="95" t="s">
        <v>142</v>
      </c>
    </row>
    <row r="9" spans="1:2" ht="18">
      <c r="A9" s="70">
        <v>4084.9186117411873</v>
      </c>
      <c r="B9" s="95" t="s">
        <v>143</v>
      </c>
    </row>
    <row r="10" spans="1:2" ht="18">
      <c r="A10" s="70">
        <v>551.9626038469289</v>
      </c>
      <c r="B10" s="95" t="s">
        <v>141</v>
      </c>
    </row>
    <row r="11" spans="1:2" ht="18.75" thickBot="1">
      <c r="A11" s="71">
        <v>239.30269816628152</v>
      </c>
      <c r="B11" s="96" t="s">
        <v>18</v>
      </c>
    </row>
    <row r="12" ht="10.5">
      <c r="A12" s="125" t="s">
        <v>281</v>
      </c>
    </row>
  </sheetData>
  <sheetProtection/>
  <printOptions/>
  <pageMargins left="0.7" right="0.7" top="0.75" bottom="0.75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2:BG365"/>
  <sheetViews>
    <sheetView zoomScale="150" zoomScaleNormal="150" zoomScalePageLayoutView="0" workbookViewId="0" topLeftCell="A1">
      <pane xSplit="14" ySplit="2" topLeftCell="O3" activePane="bottomRight" state="frozen"/>
      <selection pane="topLeft" activeCell="A1" sqref="A1"/>
      <selection pane="topRight" activeCell="O1" sqref="O1"/>
      <selection pane="bottomLeft" activeCell="A3" sqref="A3"/>
      <selection pane="bottomRight" activeCell="O3" sqref="O3"/>
    </sheetView>
  </sheetViews>
  <sheetFormatPr defaultColWidth="12" defaultRowHeight="11.25"/>
  <cols>
    <col min="1" max="1" width="3.5" style="0" customWidth="1"/>
    <col min="2" max="2" width="3.66015625" style="0" customWidth="1"/>
    <col min="3" max="3" width="6.66015625" style="0" hidden="1" customWidth="1"/>
    <col min="4" max="4" width="3.5" style="37" hidden="1" customWidth="1"/>
    <col min="5" max="5" width="26.5" style="37" bestFit="1" customWidth="1"/>
    <col min="6" max="6" width="6" style="37" customWidth="1"/>
    <col min="7" max="7" width="4.66015625" style="38" bestFit="1" customWidth="1"/>
    <col min="8" max="14" width="3.66015625" style="38" hidden="1" customWidth="1"/>
    <col min="15" max="18" width="3.66015625" style="38" customWidth="1"/>
    <col min="19" max="57" width="3.66015625" style="38" bestFit="1" customWidth="1"/>
    <col min="58" max="59" width="13.5" style="37" customWidth="1"/>
  </cols>
  <sheetData>
    <row r="1" ht="11.25"/>
    <row r="2" spans="1:59" s="101" customFormat="1" ht="42" customHeight="1">
      <c r="A2" s="98"/>
      <c r="B2" s="98"/>
      <c r="C2" s="98"/>
      <c r="D2" s="99"/>
      <c r="E2" s="100" t="s">
        <v>144</v>
      </c>
      <c r="F2" s="103" t="s">
        <v>145</v>
      </c>
      <c r="G2" s="102" t="s">
        <v>146</v>
      </c>
      <c r="H2" s="99">
        <f aca="true" t="shared" si="0" ref="H2:P2">I2+1</f>
        <v>2031</v>
      </c>
      <c r="I2" s="99">
        <f t="shared" si="0"/>
        <v>2030</v>
      </c>
      <c r="J2" s="99">
        <f t="shared" si="0"/>
        <v>2029</v>
      </c>
      <c r="K2" s="99">
        <f t="shared" si="0"/>
        <v>2028</v>
      </c>
      <c r="L2" s="99">
        <f t="shared" si="0"/>
        <v>2027</v>
      </c>
      <c r="M2" s="99">
        <f t="shared" si="0"/>
        <v>2026</v>
      </c>
      <c r="N2" s="99">
        <f t="shared" si="0"/>
        <v>2025</v>
      </c>
      <c r="O2" s="99">
        <f t="shared" si="0"/>
        <v>2024</v>
      </c>
      <c r="P2" s="99">
        <f t="shared" si="0"/>
        <v>2023</v>
      </c>
      <c r="Q2" s="99">
        <v>2022</v>
      </c>
      <c r="R2" s="99">
        <v>2021</v>
      </c>
      <c r="S2" s="99">
        <v>2020</v>
      </c>
      <c r="T2" s="99">
        <v>2019</v>
      </c>
      <c r="U2" s="99">
        <f>T2-1</f>
        <v>2018</v>
      </c>
      <c r="V2" s="99">
        <f aca="true" t="shared" si="1" ref="V2:BE2">U2-1</f>
        <v>2017</v>
      </c>
      <c r="W2" s="99">
        <f t="shared" si="1"/>
        <v>2016</v>
      </c>
      <c r="X2" s="99">
        <f t="shared" si="1"/>
        <v>2015</v>
      </c>
      <c r="Y2" s="99">
        <f t="shared" si="1"/>
        <v>2014</v>
      </c>
      <c r="Z2" s="99">
        <f t="shared" si="1"/>
        <v>2013</v>
      </c>
      <c r="AA2" s="99">
        <f t="shared" si="1"/>
        <v>2012</v>
      </c>
      <c r="AB2" s="99">
        <f t="shared" si="1"/>
        <v>2011</v>
      </c>
      <c r="AC2" s="99">
        <f t="shared" si="1"/>
        <v>2010</v>
      </c>
      <c r="AD2" s="99">
        <f t="shared" si="1"/>
        <v>2009</v>
      </c>
      <c r="AE2" s="99">
        <f t="shared" si="1"/>
        <v>2008</v>
      </c>
      <c r="AF2" s="99">
        <f t="shared" si="1"/>
        <v>2007</v>
      </c>
      <c r="AG2" s="99">
        <f t="shared" si="1"/>
        <v>2006</v>
      </c>
      <c r="AH2" s="99">
        <f t="shared" si="1"/>
        <v>2005</v>
      </c>
      <c r="AI2" s="99">
        <f t="shared" si="1"/>
        <v>2004</v>
      </c>
      <c r="AJ2" s="99">
        <f t="shared" si="1"/>
        <v>2003</v>
      </c>
      <c r="AK2" s="99">
        <f t="shared" si="1"/>
        <v>2002</v>
      </c>
      <c r="AL2" s="99">
        <f t="shared" si="1"/>
        <v>2001</v>
      </c>
      <c r="AM2" s="99">
        <f t="shared" si="1"/>
        <v>2000</v>
      </c>
      <c r="AN2" s="99">
        <f t="shared" si="1"/>
        <v>1999</v>
      </c>
      <c r="AO2" s="99">
        <f t="shared" si="1"/>
        <v>1998</v>
      </c>
      <c r="AP2" s="99">
        <f t="shared" si="1"/>
        <v>1997</v>
      </c>
      <c r="AQ2" s="99">
        <f t="shared" si="1"/>
        <v>1996</v>
      </c>
      <c r="AR2" s="99">
        <f t="shared" si="1"/>
        <v>1995</v>
      </c>
      <c r="AS2" s="99">
        <f t="shared" si="1"/>
        <v>1994</v>
      </c>
      <c r="AT2" s="99">
        <f t="shared" si="1"/>
        <v>1993</v>
      </c>
      <c r="AU2" s="99">
        <f t="shared" si="1"/>
        <v>1992</v>
      </c>
      <c r="AV2" s="99">
        <f t="shared" si="1"/>
        <v>1991</v>
      </c>
      <c r="AW2" s="99">
        <f t="shared" si="1"/>
        <v>1990</v>
      </c>
      <c r="AX2" s="99">
        <f t="shared" si="1"/>
        <v>1989</v>
      </c>
      <c r="AY2" s="99">
        <f t="shared" si="1"/>
        <v>1988</v>
      </c>
      <c r="AZ2" s="99">
        <f t="shared" si="1"/>
        <v>1987</v>
      </c>
      <c r="BA2" s="99">
        <f t="shared" si="1"/>
        <v>1986</v>
      </c>
      <c r="BB2" s="99">
        <f t="shared" si="1"/>
        <v>1985</v>
      </c>
      <c r="BC2" s="99">
        <f t="shared" si="1"/>
        <v>1984</v>
      </c>
      <c r="BD2" s="99">
        <f t="shared" si="1"/>
        <v>1983</v>
      </c>
      <c r="BE2" s="99">
        <f t="shared" si="1"/>
        <v>1982</v>
      </c>
      <c r="BF2" s="99"/>
      <c r="BG2" s="99"/>
    </row>
    <row r="3" spans="1:59" ht="11.25">
      <c r="A3" s="112">
        <v>1</v>
      </c>
      <c r="B3" s="36"/>
      <c r="C3">
        <f aca="true" t="shared" si="2" ref="C3:C34">C2+1</f>
        <v>1</v>
      </c>
      <c r="D3" s="38">
        <f aca="true" t="shared" si="3" ref="D3:D34">IF(G3=G2,D2,C3)</f>
        <v>1</v>
      </c>
      <c r="E3" s="37" t="s">
        <v>33</v>
      </c>
      <c r="F3" s="38">
        <v>1</v>
      </c>
      <c r="G3" s="38">
        <f aca="true" t="shared" si="4" ref="G3:G34">SUM(H3:BE3)</f>
        <v>155</v>
      </c>
      <c r="P3" s="38">
        <v>9</v>
      </c>
      <c r="Q3" s="38">
        <v>9</v>
      </c>
      <c r="R3" s="38">
        <v>7</v>
      </c>
      <c r="T3" s="38">
        <v>6</v>
      </c>
      <c r="U3" s="38">
        <v>8</v>
      </c>
      <c r="V3" s="38">
        <v>10</v>
      </c>
      <c r="Y3" s="38">
        <v>8</v>
      </c>
      <c r="Z3" s="38">
        <v>4</v>
      </c>
      <c r="AD3" s="38">
        <v>10</v>
      </c>
      <c r="AF3" s="38">
        <v>8</v>
      </c>
      <c r="AG3" s="38">
        <v>5</v>
      </c>
      <c r="AH3" s="38">
        <v>10</v>
      </c>
      <c r="AI3" s="38">
        <v>10</v>
      </c>
      <c r="AJ3" s="38">
        <v>9</v>
      </c>
      <c r="AK3" s="38">
        <v>10</v>
      </c>
      <c r="AM3" s="38">
        <v>2</v>
      </c>
      <c r="AO3" s="38">
        <v>6</v>
      </c>
      <c r="AP3" s="38">
        <v>8</v>
      </c>
      <c r="AQ3" s="38">
        <v>5</v>
      </c>
      <c r="AT3" s="38">
        <v>7</v>
      </c>
      <c r="AU3" s="38">
        <v>4</v>
      </c>
      <c r="BF3" s="38"/>
      <c r="BG3" s="38"/>
    </row>
    <row r="4" spans="1:45" ht="10.5">
      <c r="A4" s="112">
        <f>A3+1</f>
        <v>2</v>
      </c>
      <c r="C4">
        <f t="shared" si="2"/>
        <v>2</v>
      </c>
      <c r="D4" s="38">
        <f t="shared" si="3"/>
        <v>2</v>
      </c>
      <c r="E4" s="37" t="s">
        <v>83</v>
      </c>
      <c r="F4" s="46">
        <f aca="true" t="shared" si="5" ref="F4:F35">IF(G4=G3,F3,A4)</f>
        <v>2</v>
      </c>
      <c r="G4" s="38">
        <f t="shared" si="4"/>
        <v>136</v>
      </c>
      <c r="W4" s="38">
        <v>2</v>
      </c>
      <c r="X4" s="38">
        <v>3</v>
      </c>
      <c r="Y4" s="38">
        <v>5</v>
      </c>
      <c r="AB4" s="38">
        <v>6</v>
      </c>
      <c r="AC4" s="38">
        <v>8</v>
      </c>
      <c r="AD4" s="38">
        <v>2</v>
      </c>
      <c r="AE4" s="38">
        <v>3</v>
      </c>
      <c r="AF4" s="38">
        <v>7</v>
      </c>
      <c r="AG4" s="38">
        <v>6</v>
      </c>
      <c r="AH4" s="38">
        <v>5</v>
      </c>
      <c r="AI4" s="38">
        <v>9</v>
      </c>
      <c r="AJ4" s="38">
        <v>8</v>
      </c>
      <c r="AK4" s="38">
        <v>9</v>
      </c>
      <c r="AL4" s="38">
        <v>10</v>
      </c>
      <c r="AM4" s="38">
        <v>10</v>
      </c>
      <c r="AN4" s="38">
        <v>8</v>
      </c>
      <c r="AO4" s="38">
        <v>7</v>
      </c>
      <c r="AP4" s="38">
        <v>7</v>
      </c>
      <c r="AQ4" s="38">
        <v>9</v>
      </c>
      <c r="AR4" s="38">
        <v>2</v>
      </c>
      <c r="AS4" s="38">
        <v>10</v>
      </c>
    </row>
    <row r="5" spans="1:52" ht="10.5">
      <c r="A5" s="112">
        <f aca="true" t="shared" si="6" ref="A5:A68">A4+1</f>
        <v>3</v>
      </c>
      <c r="C5">
        <f t="shared" si="2"/>
        <v>3</v>
      </c>
      <c r="D5" s="38">
        <f t="shared" si="3"/>
        <v>3</v>
      </c>
      <c r="E5" s="37" t="s">
        <v>78</v>
      </c>
      <c r="F5" s="46">
        <f t="shared" si="5"/>
        <v>3</v>
      </c>
      <c r="G5" s="38">
        <f t="shared" si="4"/>
        <v>122</v>
      </c>
      <c r="AG5" s="38">
        <v>3</v>
      </c>
      <c r="AH5" s="38">
        <v>6</v>
      </c>
      <c r="AK5" s="38">
        <v>5</v>
      </c>
      <c r="AL5" s="38">
        <v>8</v>
      </c>
      <c r="AN5" s="38">
        <v>3</v>
      </c>
      <c r="AO5" s="38">
        <v>8</v>
      </c>
      <c r="AP5" s="38">
        <v>9</v>
      </c>
      <c r="AQ5" s="38">
        <v>8</v>
      </c>
      <c r="AR5" s="38">
        <v>7</v>
      </c>
      <c r="AS5" s="38">
        <v>7</v>
      </c>
      <c r="AT5" s="38">
        <v>10</v>
      </c>
      <c r="AU5" s="38">
        <v>10</v>
      </c>
      <c r="AV5" s="38">
        <v>9</v>
      </c>
      <c r="AW5" s="38">
        <v>7</v>
      </c>
      <c r="AX5" s="38">
        <v>7</v>
      </c>
      <c r="AY5" s="38">
        <v>8</v>
      </c>
      <c r="AZ5" s="38">
        <v>7</v>
      </c>
    </row>
    <row r="6" spans="1:35" ht="10.5">
      <c r="A6" s="112">
        <f t="shared" si="6"/>
        <v>4</v>
      </c>
      <c r="C6">
        <f t="shared" si="2"/>
        <v>4</v>
      </c>
      <c r="D6" s="38">
        <f t="shared" si="3"/>
        <v>4</v>
      </c>
      <c r="E6" s="37" t="s">
        <v>147</v>
      </c>
      <c r="F6" s="46">
        <f t="shared" si="5"/>
        <v>4</v>
      </c>
      <c r="G6" s="38">
        <f t="shared" si="4"/>
        <v>121</v>
      </c>
      <c r="P6" s="38">
        <v>5</v>
      </c>
      <c r="Q6" s="38">
        <v>3</v>
      </c>
      <c r="S6" s="38">
        <v>2</v>
      </c>
      <c r="T6" s="38">
        <v>4</v>
      </c>
      <c r="U6" s="38">
        <v>4</v>
      </c>
      <c r="V6" s="38">
        <v>8</v>
      </c>
      <c r="W6" s="38">
        <v>8</v>
      </c>
      <c r="X6" s="38">
        <v>8</v>
      </c>
      <c r="Y6" s="38">
        <v>10</v>
      </c>
      <c r="Z6" s="38">
        <v>9</v>
      </c>
      <c r="AA6" s="38">
        <v>5</v>
      </c>
      <c r="AB6" s="38">
        <v>10</v>
      </c>
      <c r="AC6" s="38">
        <v>9</v>
      </c>
      <c r="AD6" s="38">
        <v>9</v>
      </c>
      <c r="AE6" s="38">
        <v>10</v>
      </c>
      <c r="AF6" s="38">
        <v>3</v>
      </c>
      <c r="AG6" s="38">
        <v>2</v>
      </c>
      <c r="AH6" s="38">
        <v>8</v>
      </c>
      <c r="AI6" s="38">
        <v>4</v>
      </c>
    </row>
    <row r="7" spans="1:27" ht="10.5">
      <c r="A7" s="112">
        <f t="shared" si="6"/>
        <v>5</v>
      </c>
      <c r="C7">
        <f t="shared" si="2"/>
        <v>5</v>
      </c>
      <c r="D7" s="38">
        <f t="shared" si="3"/>
        <v>5</v>
      </c>
      <c r="E7" s="37" t="s">
        <v>30</v>
      </c>
      <c r="F7" s="46">
        <f t="shared" si="5"/>
        <v>5</v>
      </c>
      <c r="G7" s="38">
        <f t="shared" si="4"/>
        <v>106</v>
      </c>
      <c r="P7" s="38">
        <v>10</v>
      </c>
      <c r="Q7" s="38">
        <v>10</v>
      </c>
      <c r="R7" s="38">
        <v>10</v>
      </c>
      <c r="S7" s="38">
        <v>10</v>
      </c>
      <c r="T7" s="38">
        <v>10</v>
      </c>
      <c r="U7" s="38">
        <v>10</v>
      </c>
      <c r="V7" s="38">
        <v>9</v>
      </c>
      <c r="W7" s="38">
        <v>4</v>
      </c>
      <c r="X7" s="38">
        <v>9</v>
      </c>
      <c r="Y7" s="38">
        <v>9</v>
      </c>
      <c r="Z7" s="38">
        <v>8</v>
      </c>
      <c r="AA7" s="38">
        <v>7</v>
      </c>
    </row>
    <row r="8" spans="1:57" ht="10.5">
      <c r="A8" s="112">
        <f t="shared" si="6"/>
        <v>6</v>
      </c>
      <c r="C8">
        <f t="shared" si="2"/>
        <v>6</v>
      </c>
      <c r="D8" s="38">
        <f t="shared" si="3"/>
        <v>5</v>
      </c>
      <c r="E8" s="37" t="s">
        <v>148</v>
      </c>
      <c r="F8" s="46">
        <f t="shared" si="5"/>
        <v>5</v>
      </c>
      <c r="G8" s="38">
        <f t="shared" si="4"/>
        <v>106</v>
      </c>
      <c r="AF8" s="38">
        <v>1</v>
      </c>
      <c r="AL8" s="38">
        <v>3</v>
      </c>
      <c r="AP8" s="38">
        <v>1</v>
      </c>
      <c r="AR8" s="38">
        <v>3</v>
      </c>
      <c r="AS8" s="38">
        <v>6</v>
      </c>
      <c r="AT8" s="38">
        <v>6</v>
      </c>
      <c r="AU8" s="38">
        <v>7</v>
      </c>
      <c r="AV8" s="38">
        <v>10</v>
      </c>
      <c r="AX8" s="38">
        <v>8</v>
      </c>
      <c r="AY8" s="38">
        <v>6</v>
      </c>
      <c r="AZ8" s="38">
        <v>8</v>
      </c>
      <c r="BA8" s="38">
        <v>9</v>
      </c>
      <c r="BB8" s="38">
        <v>9</v>
      </c>
      <c r="BC8" s="38">
        <v>10</v>
      </c>
      <c r="BD8" s="38">
        <v>10</v>
      </c>
      <c r="BE8" s="38">
        <v>9</v>
      </c>
    </row>
    <row r="9" spans="1:51" ht="10.5">
      <c r="A9" s="112">
        <f t="shared" si="6"/>
        <v>7</v>
      </c>
      <c r="C9">
        <f t="shared" si="2"/>
        <v>7</v>
      </c>
      <c r="D9" s="38">
        <f t="shared" si="3"/>
        <v>7</v>
      </c>
      <c r="E9" s="37" t="s">
        <v>149</v>
      </c>
      <c r="F9" s="46">
        <f t="shared" si="5"/>
        <v>7</v>
      </c>
      <c r="G9" s="38">
        <f t="shared" si="4"/>
        <v>88</v>
      </c>
      <c r="AE9" s="38">
        <v>6</v>
      </c>
      <c r="AF9" s="38">
        <v>4</v>
      </c>
      <c r="AH9" s="38">
        <v>1</v>
      </c>
      <c r="AI9" s="38">
        <v>8</v>
      </c>
      <c r="AJ9" s="38">
        <v>7</v>
      </c>
      <c r="AK9" s="38">
        <v>8</v>
      </c>
      <c r="AL9" s="38">
        <v>2</v>
      </c>
      <c r="AM9" s="38">
        <v>9</v>
      </c>
      <c r="AN9" s="38">
        <v>9</v>
      </c>
      <c r="AO9" s="38">
        <v>9</v>
      </c>
      <c r="AP9" s="38">
        <v>6</v>
      </c>
      <c r="AQ9" s="38">
        <v>2</v>
      </c>
      <c r="AR9" s="38">
        <v>6</v>
      </c>
      <c r="AS9" s="38">
        <v>8</v>
      </c>
      <c r="AY9" s="38">
        <v>3</v>
      </c>
    </row>
    <row r="10" spans="1:54" ht="10.5">
      <c r="A10" s="112">
        <f t="shared" si="6"/>
        <v>8</v>
      </c>
      <c r="C10">
        <f t="shared" si="2"/>
        <v>8</v>
      </c>
      <c r="D10" s="38">
        <f t="shared" si="3"/>
        <v>8</v>
      </c>
      <c r="E10" s="37" t="s">
        <v>150</v>
      </c>
      <c r="F10" s="46">
        <f t="shared" si="5"/>
        <v>8</v>
      </c>
      <c r="G10" s="38">
        <f t="shared" si="4"/>
        <v>85</v>
      </c>
      <c r="AO10" s="38">
        <v>4</v>
      </c>
      <c r="AQ10" s="38">
        <v>7</v>
      </c>
      <c r="AR10" s="38">
        <v>9</v>
      </c>
      <c r="AS10" s="38">
        <v>9</v>
      </c>
      <c r="AU10" s="38">
        <v>5</v>
      </c>
      <c r="AV10" s="38">
        <v>7</v>
      </c>
      <c r="AW10" s="38">
        <v>8</v>
      </c>
      <c r="AX10" s="38">
        <v>10</v>
      </c>
      <c r="AY10" s="38">
        <v>9</v>
      </c>
      <c r="AZ10" s="38">
        <v>4</v>
      </c>
      <c r="BA10" s="38">
        <v>6</v>
      </c>
      <c r="BB10" s="38">
        <v>7</v>
      </c>
    </row>
    <row r="11" spans="1:31" ht="10.5">
      <c r="A11" s="112">
        <f t="shared" si="6"/>
        <v>9</v>
      </c>
      <c r="C11">
        <f t="shared" si="2"/>
        <v>9</v>
      </c>
      <c r="D11" s="38">
        <f t="shared" si="3"/>
        <v>9</v>
      </c>
      <c r="E11" s="37" t="s">
        <v>34</v>
      </c>
      <c r="F11" s="46">
        <f t="shared" si="5"/>
        <v>9</v>
      </c>
      <c r="G11" s="38">
        <f t="shared" si="4"/>
        <v>75</v>
      </c>
      <c r="P11" s="38">
        <v>8</v>
      </c>
      <c r="Q11" s="38">
        <v>8</v>
      </c>
      <c r="R11" s="38">
        <v>2</v>
      </c>
      <c r="S11" s="38">
        <v>3</v>
      </c>
      <c r="T11" s="38">
        <v>7</v>
      </c>
      <c r="U11" s="38">
        <v>9</v>
      </c>
      <c r="V11" s="38">
        <v>5</v>
      </c>
      <c r="W11" s="38">
        <v>6</v>
      </c>
      <c r="X11" s="38">
        <v>7</v>
      </c>
      <c r="AB11" s="38">
        <v>8</v>
      </c>
      <c r="AC11" s="38">
        <v>4</v>
      </c>
      <c r="AE11" s="38">
        <v>8</v>
      </c>
    </row>
    <row r="12" spans="1:31" ht="10.5">
      <c r="A12" s="112">
        <f t="shared" si="6"/>
        <v>10</v>
      </c>
      <c r="C12">
        <f t="shared" si="2"/>
        <v>10</v>
      </c>
      <c r="D12" s="38">
        <f t="shared" si="3"/>
        <v>10</v>
      </c>
      <c r="E12" s="37" t="s">
        <v>37</v>
      </c>
      <c r="F12" s="46">
        <f t="shared" si="5"/>
        <v>10</v>
      </c>
      <c r="G12" s="38">
        <f t="shared" si="4"/>
        <v>70</v>
      </c>
      <c r="P12" s="38">
        <v>2</v>
      </c>
      <c r="Q12" s="38">
        <v>5</v>
      </c>
      <c r="R12" s="38">
        <v>4</v>
      </c>
      <c r="S12" s="38">
        <v>6</v>
      </c>
      <c r="U12" s="38">
        <v>6</v>
      </c>
      <c r="V12" s="38">
        <v>7</v>
      </c>
      <c r="W12" s="38">
        <v>5</v>
      </c>
      <c r="X12" s="38">
        <v>4</v>
      </c>
      <c r="Y12" s="38">
        <v>2</v>
      </c>
      <c r="Z12" s="38">
        <v>6</v>
      </c>
      <c r="AA12" s="38">
        <v>6</v>
      </c>
      <c r="AB12" s="38">
        <v>2</v>
      </c>
      <c r="AC12" s="38">
        <v>1</v>
      </c>
      <c r="AD12" s="38">
        <v>7</v>
      </c>
      <c r="AE12" s="38">
        <v>7</v>
      </c>
    </row>
    <row r="13" spans="1:55" ht="10.5">
      <c r="A13" s="112">
        <f t="shared" si="6"/>
        <v>11</v>
      </c>
      <c r="C13">
        <f t="shared" si="2"/>
        <v>11</v>
      </c>
      <c r="D13" s="38">
        <f t="shared" si="3"/>
        <v>11</v>
      </c>
      <c r="E13" s="37" t="s">
        <v>151</v>
      </c>
      <c r="F13" s="46">
        <f t="shared" si="5"/>
        <v>11</v>
      </c>
      <c r="G13" s="38">
        <f t="shared" si="4"/>
        <v>65</v>
      </c>
      <c r="AT13" s="38">
        <v>4</v>
      </c>
      <c r="AU13" s="38">
        <v>9</v>
      </c>
      <c r="AV13" s="38">
        <v>8</v>
      </c>
      <c r="AW13" s="38">
        <v>9</v>
      </c>
      <c r="AX13" s="38">
        <v>9</v>
      </c>
      <c r="AY13" s="38">
        <v>7</v>
      </c>
      <c r="AZ13" s="38">
        <v>6</v>
      </c>
      <c r="BA13" s="38">
        <v>4</v>
      </c>
      <c r="BC13" s="38">
        <v>9</v>
      </c>
    </row>
    <row r="14" spans="1:26" ht="10.5">
      <c r="A14" s="112">
        <f t="shared" si="6"/>
        <v>12</v>
      </c>
      <c r="C14">
        <f t="shared" si="2"/>
        <v>12</v>
      </c>
      <c r="D14" s="38">
        <f t="shared" si="3"/>
        <v>11</v>
      </c>
      <c r="E14" s="37" t="s">
        <v>35</v>
      </c>
      <c r="F14" s="46">
        <f t="shared" si="5"/>
        <v>11</v>
      </c>
      <c r="G14" s="38">
        <f t="shared" si="4"/>
        <v>65</v>
      </c>
      <c r="Q14" s="38">
        <v>7</v>
      </c>
      <c r="R14" s="38">
        <v>9</v>
      </c>
      <c r="S14" s="38">
        <v>8</v>
      </c>
      <c r="T14" s="38">
        <v>8</v>
      </c>
      <c r="U14" s="38">
        <v>7</v>
      </c>
      <c r="V14" s="38">
        <v>6</v>
      </c>
      <c r="W14" s="38">
        <v>9</v>
      </c>
      <c r="X14" s="38">
        <v>10</v>
      </c>
      <c r="Z14" s="38">
        <v>1</v>
      </c>
    </row>
    <row r="15" spans="1:31" ht="10.5">
      <c r="A15" s="112">
        <f t="shared" si="6"/>
        <v>13</v>
      </c>
      <c r="C15">
        <f t="shared" si="2"/>
        <v>13</v>
      </c>
      <c r="D15" s="38">
        <f t="shared" si="3"/>
        <v>13</v>
      </c>
      <c r="E15" s="37" t="s">
        <v>132</v>
      </c>
      <c r="F15" s="46">
        <f t="shared" si="5"/>
        <v>13</v>
      </c>
      <c r="G15" s="38">
        <f t="shared" si="4"/>
        <v>56</v>
      </c>
      <c r="S15" s="38">
        <v>1</v>
      </c>
      <c r="U15" s="38">
        <v>3</v>
      </c>
      <c r="V15" s="38">
        <v>2</v>
      </c>
      <c r="W15" s="38">
        <v>3</v>
      </c>
      <c r="X15" s="38">
        <v>6</v>
      </c>
      <c r="Y15" s="38">
        <v>7</v>
      </c>
      <c r="Z15" s="38">
        <v>7</v>
      </c>
      <c r="AA15" s="38">
        <v>8</v>
      </c>
      <c r="AB15" s="38">
        <v>7</v>
      </c>
      <c r="AC15" s="38">
        <v>2</v>
      </c>
      <c r="AD15" s="38">
        <v>6</v>
      </c>
      <c r="AE15" s="38">
        <v>4</v>
      </c>
    </row>
    <row r="16" spans="1:57" ht="10.5">
      <c r="A16" s="112">
        <f t="shared" si="6"/>
        <v>14</v>
      </c>
      <c r="C16">
        <f t="shared" si="2"/>
        <v>14</v>
      </c>
      <c r="D16" s="38">
        <f t="shared" si="3"/>
        <v>13</v>
      </c>
      <c r="E16" s="37" t="s">
        <v>152</v>
      </c>
      <c r="F16" s="46">
        <f t="shared" si="5"/>
        <v>13</v>
      </c>
      <c r="G16" s="38">
        <f t="shared" si="4"/>
        <v>56</v>
      </c>
      <c r="AL16" s="38">
        <v>9</v>
      </c>
      <c r="AM16" s="38">
        <v>3</v>
      </c>
      <c r="AN16" s="38">
        <v>10</v>
      </c>
      <c r="AP16" s="38">
        <v>4</v>
      </c>
      <c r="AQ16" s="38">
        <v>3</v>
      </c>
      <c r="AR16" s="38">
        <v>8</v>
      </c>
      <c r="AZ16" s="38">
        <v>2</v>
      </c>
      <c r="BB16" s="38">
        <v>6</v>
      </c>
      <c r="BC16" s="38">
        <v>8</v>
      </c>
      <c r="BD16" s="38">
        <v>1</v>
      </c>
      <c r="BE16" s="38">
        <v>2</v>
      </c>
    </row>
    <row r="17" spans="1:32" ht="10.5">
      <c r="A17" s="112">
        <f t="shared" si="6"/>
        <v>15</v>
      </c>
      <c r="C17">
        <f t="shared" si="2"/>
        <v>15</v>
      </c>
      <c r="D17" s="38">
        <f t="shared" si="3"/>
        <v>15</v>
      </c>
      <c r="E17" s="37" t="s">
        <v>125</v>
      </c>
      <c r="F17" s="46">
        <f t="shared" si="5"/>
        <v>15</v>
      </c>
      <c r="G17" s="38">
        <f t="shared" si="4"/>
        <v>50</v>
      </c>
      <c r="W17" s="38">
        <v>7</v>
      </c>
      <c r="X17" s="38">
        <v>1</v>
      </c>
      <c r="AA17" s="38">
        <v>10</v>
      </c>
      <c r="AB17" s="38">
        <v>5</v>
      </c>
      <c r="AD17" s="38">
        <v>8</v>
      </c>
      <c r="AE17" s="38">
        <v>9</v>
      </c>
      <c r="AF17" s="38">
        <v>10</v>
      </c>
    </row>
    <row r="18" spans="1:47" ht="10.5">
      <c r="A18" s="112">
        <f t="shared" si="6"/>
        <v>16</v>
      </c>
      <c r="C18">
        <f t="shared" si="2"/>
        <v>16</v>
      </c>
      <c r="D18" s="38">
        <f t="shared" si="3"/>
        <v>16</v>
      </c>
      <c r="E18" s="37" t="s">
        <v>153</v>
      </c>
      <c r="F18" s="46">
        <f t="shared" si="5"/>
        <v>16</v>
      </c>
      <c r="G18" s="38">
        <f t="shared" si="4"/>
        <v>49</v>
      </c>
      <c r="AE18" s="38">
        <v>1</v>
      </c>
      <c r="AI18" s="38">
        <v>7</v>
      </c>
      <c r="AO18" s="38">
        <v>3</v>
      </c>
      <c r="AP18" s="38">
        <v>5</v>
      </c>
      <c r="AQ18" s="38">
        <v>1</v>
      </c>
      <c r="AR18" s="38">
        <v>10</v>
      </c>
      <c r="AS18" s="38">
        <v>5</v>
      </c>
      <c r="AT18" s="38">
        <v>9</v>
      </c>
      <c r="AU18" s="38">
        <v>8</v>
      </c>
    </row>
    <row r="19" spans="1:39" ht="10.5">
      <c r="A19" s="112">
        <f t="shared" si="6"/>
        <v>17</v>
      </c>
      <c r="C19">
        <f t="shared" si="2"/>
        <v>17</v>
      </c>
      <c r="D19" s="38">
        <f t="shared" si="3"/>
        <v>17</v>
      </c>
      <c r="E19" s="37" t="s">
        <v>130</v>
      </c>
      <c r="F19" s="46">
        <f t="shared" si="5"/>
        <v>17</v>
      </c>
      <c r="G19" s="38">
        <f t="shared" si="4"/>
        <v>48</v>
      </c>
      <c r="AC19" s="38">
        <v>10</v>
      </c>
      <c r="AD19" s="38">
        <v>3</v>
      </c>
      <c r="AG19" s="38">
        <v>8</v>
      </c>
      <c r="AH19" s="38">
        <v>9</v>
      </c>
      <c r="AK19" s="38">
        <v>4</v>
      </c>
      <c r="AL19" s="38">
        <v>6</v>
      </c>
      <c r="AM19" s="38">
        <v>8</v>
      </c>
    </row>
    <row r="20" spans="1:29" ht="10.5">
      <c r="A20" s="112">
        <f t="shared" si="6"/>
        <v>18</v>
      </c>
      <c r="C20">
        <f t="shared" si="2"/>
        <v>18</v>
      </c>
      <c r="D20" s="38">
        <f t="shared" si="3"/>
        <v>17</v>
      </c>
      <c r="E20" s="37" t="s">
        <v>53</v>
      </c>
      <c r="F20" s="46">
        <f t="shared" si="5"/>
        <v>17</v>
      </c>
      <c r="G20" s="38">
        <f t="shared" si="4"/>
        <v>48</v>
      </c>
      <c r="V20" s="38">
        <v>4</v>
      </c>
      <c r="W20" s="38">
        <v>10</v>
      </c>
      <c r="X20" s="38">
        <v>2</v>
      </c>
      <c r="Y20" s="38">
        <v>6</v>
      </c>
      <c r="Z20" s="38">
        <v>3</v>
      </c>
      <c r="AA20" s="38">
        <v>9</v>
      </c>
      <c r="AB20" s="38">
        <v>9</v>
      </c>
      <c r="AC20" s="38">
        <v>5</v>
      </c>
    </row>
    <row r="21" spans="1:57" ht="10.5">
      <c r="A21" s="112">
        <f t="shared" si="6"/>
        <v>19</v>
      </c>
      <c r="C21">
        <f t="shared" si="2"/>
        <v>19</v>
      </c>
      <c r="D21" s="38">
        <f t="shared" si="3"/>
        <v>19</v>
      </c>
      <c r="E21" s="37" t="s">
        <v>81</v>
      </c>
      <c r="F21" s="46">
        <f t="shared" si="5"/>
        <v>19</v>
      </c>
      <c r="G21" s="38">
        <f t="shared" si="4"/>
        <v>42</v>
      </c>
      <c r="AO21" s="38">
        <v>2</v>
      </c>
      <c r="AP21" s="38">
        <v>3</v>
      </c>
      <c r="AR21" s="38">
        <v>5</v>
      </c>
      <c r="AS21" s="38">
        <v>3</v>
      </c>
      <c r="AT21" s="38">
        <v>5</v>
      </c>
      <c r="BA21" s="38">
        <v>7</v>
      </c>
      <c r="BB21" s="38">
        <v>4</v>
      </c>
      <c r="BC21" s="38">
        <v>6</v>
      </c>
      <c r="BD21" s="38">
        <v>2</v>
      </c>
      <c r="BE21" s="38">
        <v>5</v>
      </c>
    </row>
    <row r="22" spans="1:46" ht="10.5">
      <c r="A22" s="112">
        <f t="shared" si="6"/>
        <v>20</v>
      </c>
      <c r="C22">
        <f t="shared" si="2"/>
        <v>20</v>
      </c>
      <c r="D22" s="38">
        <f t="shared" si="3"/>
        <v>19</v>
      </c>
      <c r="E22" s="37" t="s">
        <v>154</v>
      </c>
      <c r="F22" s="46">
        <f t="shared" si="5"/>
        <v>19</v>
      </c>
      <c r="G22" s="38">
        <f t="shared" si="4"/>
        <v>42</v>
      </c>
      <c r="AJ22" s="38">
        <v>2</v>
      </c>
      <c r="AK22" s="38">
        <v>3</v>
      </c>
      <c r="AM22" s="38">
        <v>7</v>
      </c>
      <c r="AN22" s="38">
        <v>7</v>
      </c>
      <c r="AO22" s="38">
        <v>1</v>
      </c>
      <c r="AP22" s="38">
        <v>2</v>
      </c>
      <c r="AQ22" s="38">
        <v>4</v>
      </c>
      <c r="AR22" s="38">
        <v>4</v>
      </c>
      <c r="AS22" s="38">
        <v>4</v>
      </c>
      <c r="AT22" s="38">
        <v>8</v>
      </c>
    </row>
    <row r="23" spans="1:43" ht="10.5">
      <c r="A23" s="112">
        <f t="shared" si="6"/>
        <v>21</v>
      </c>
      <c r="C23">
        <f t="shared" si="2"/>
        <v>21</v>
      </c>
      <c r="D23" s="38">
        <f t="shared" si="3"/>
        <v>21</v>
      </c>
      <c r="E23" s="37" t="s">
        <v>155</v>
      </c>
      <c r="F23" s="46">
        <f t="shared" si="5"/>
        <v>21</v>
      </c>
      <c r="G23" s="38">
        <f t="shared" si="4"/>
        <v>38</v>
      </c>
      <c r="AM23" s="38">
        <v>6</v>
      </c>
      <c r="AN23" s="38">
        <v>2</v>
      </c>
      <c r="AO23" s="38">
        <v>10</v>
      </c>
      <c r="AP23" s="38">
        <v>10</v>
      </c>
      <c r="AQ23" s="38">
        <v>10</v>
      </c>
    </row>
    <row r="24" spans="1:38" ht="10.5">
      <c r="A24" s="112">
        <f t="shared" si="6"/>
        <v>22</v>
      </c>
      <c r="C24">
        <f t="shared" si="2"/>
        <v>22</v>
      </c>
      <c r="D24" s="38">
        <f t="shared" si="3"/>
        <v>21</v>
      </c>
      <c r="E24" s="37" t="s">
        <v>156</v>
      </c>
      <c r="F24" s="46">
        <f t="shared" si="5"/>
        <v>21</v>
      </c>
      <c r="G24" s="38">
        <f t="shared" si="4"/>
        <v>38</v>
      </c>
      <c r="AC24" s="38">
        <v>3</v>
      </c>
      <c r="AG24" s="38">
        <v>7</v>
      </c>
      <c r="AI24" s="38">
        <v>6</v>
      </c>
      <c r="AJ24" s="38">
        <v>10</v>
      </c>
      <c r="AK24" s="38">
        <v>7</v>
      </c>
      <c r="AL24" s="38">
        <v>5</v>
      </c>
    </row>
    <row r="25" spans="1:43" ht="10.5">
      <c r="A25" s="112">
        <f t="shared" si="6"/>
        <v>23</v>
      </c>
      <c r="C25">
        <f t="shared" si="2"/>
        <v>23</v>
      </c>
      <c r="D25" s="38">
        <f t="shared" si="3"/>
        <v>23</v>
      </c>
      <c r="E25" s="37" t="s">
        <v>77</v>
      </c>
      <c r="F25" s="46">
        <f t="shared" si="5"/>
        <v>23</v>
      </c>
      <c r="G25" s="38">
        <f t="shared" si="4"/>
        <v>33</v>
      </c>
      <c r="AC25" s="38">
        <v>6</v>
      </c>
      <c r="AG25" s="38">
        <v>1</v>
      </c>
      <c r="AI25" s="38">
        <v>3</v>
      </c>
      <c r="AK25" s="38">
        <v>1</v>
      </c>
      <c r="AL25" s="38">
        <v>7</v>
      </c>
      <c r="AM25" s="38">
        <v>4</v>
      </c>
      <c r="AN25" s="38">
        <v>5</v>
      </c>
      <c r="AQ25" s="38">
        <v>6</v>
      </c>
    </row>
    <row r="26" spans="1:36" ht="10.5">
      <c r="A26" s="112">
        <f t="shared" si="6"/>
        <v>24</v>
      </c>
      <c r="C26">
        <f t="shared" si="2"/>
        <v>24</v>
      </c>
      <c r="D26" s="38">
        <f t="shared" si="3"/>
        <v>23</v>
      </c>
      <c r="E26" s="37" t="s">
        <v>157</v>
      </c>
      <c r="F26" s="46">
        <f t="shared" si="5"/>
        <v>23</v>
      </c>
      <c r="G26" s="38">
        <f t="shared" si="4"/>
        <v>33</v>
      </c>
      <c r="AE26" s="38">
        <v>2</v>
      </c>
      <c r="AF26" s="38">
        <v>9</v>
      </c>
      <c r="AG26" s="38">
        <v>9</v>
      </c>
      <c r="AH26" s="38">
        <v>7</v>
      </c>
      <c r="AI26" s="38">
        <v>1</v>
      </c>
      <c r="AJ26" s="38">
        <v>5</v>
      </c>
    </row>
    <row r="27" spans="1:40" ht="10.5">
      <c r="A27" s="112">
        <f t="shared" si="6"/>
        <v>25</v>
      </c>
      <c r="C27">
        <f t="shared" si="2"/>
        <v>25</v>
      </c>
      <c r="D27" s="38">
        <f t="shared" si="3"/>
        <v>25</v>
      </c>
      <c r="E27" s="37" t="s">
        <v>158</v>
      </c>
      <c r="F27" s="46">
        <f t="shared" si="5"/>
        <v>25</v>
      </c>
      <c r="G27" s="38">
        <f t="shared" si="4"/>
        <v>30</v>
      </c>
      <c r="AF27" s="38">
        <v>6</v>
      </c>
      <c r="AG27" s="38">
        <v>10</v>
      </c>
      <c r="AH27" s="38">
        <v>3</v>
      </c>
      <c r="AJ27" s="38">
        <v>3</v>
      </c>
      <c r="AK27" s="38">
        <v>2</v>
      </c>
      <c r="AL27" s="38">
        <v>1</v>
      </c>
      <c r="AM27" s="38">
        <v>1</v>
      </c>
      <c r="AN27" s="38">
        <v>4</v>
      </c>
    </row>
    <row r="28" spans="1:54" ht="10.5">
      <c r="A28" s="112">
        <f t="shared" si="6"/>
        <v>26</v>
      </c>
      <c r="C28">
        <f t="shared" si="2"/>
        <v>26</v>
      </c>
      <c r="D28" s="38">
        <f t="shared" si="3"/>
        <v>26</v>
      </c>
      <c r="E28" s="37" t="s">
        <v>159</v>
      </c>
      <c r="F28" s="46">
        <f t="shared" si="5"/>
        <v>26</v>
      </c>
      <c r="G28" s="38">
        <f t="shared" si="4"/>
        <v>29</v>
      </c>
      <c r="AZ28" s="38">
        <v>9</v>
      </c>
      <c r="BA28" s="38">
        <v>10</v>
      </c>
      <c r="BB28" s="38">
        <v>10</v>
      </c>
    </row>
    <row r="29" spans="1:57" ht="10.5">
      <c r="A29" s="112">
        <f t="shared" si="6"/>
        <v>27</v>
      </c>
      <c r="C29">
        <f t="shared" si="2"/>
        <v>27</v>
      </c>
      <c r="D29" s="38">
        <f t="shared" si="3"/>
        <v>27</v>
      </c>
      <c r="E29" s="37" t="s">
        <v>160</v>
      </c>
      <c r="F29" s="46">
        <f t="shared" si="5"/>
        <v>27</v>
      </c>
      <c r="G29" s="38">
        <f t="shared" si="4"/>
        <v>28</v>
      </c>
      <c r="AX29" s="38">
        <v>6</v>
      </c>
      <c r="AZ29" s="38">
        <v>5</v>
      </c>
      <c r="BA29" s="38">
        <v>2</v>
      </c>
      <c r="BB29" s="38">
        <v>5</v>
      </c>
      <c r="BD29" s="38">
        <v>6</v>
      </c>
      <c r="BE29" s="38">
        <v>4</v>
      </c>
    </row>
    <row r="30" spans="1:22" ht="10.5">
      <c r="A30" s="112">
        <f t="shared" si="6"/>
        <v>28</v>
      </c>
      <c r="C30">
        <f t="shared" si="2"/>
        <v>28</v>
      </c>
      <c r="D30" s="38">
        <f t="shared" si="3"/>
        <v>28</v>
      </c>
      <c r="E30" s="68" t="s">
        <v>36</v>
      </c>
      <c r="F30" s="46">
        <f t="shared" si="5"/>
        <v>28</v>
      </c>
      <c r="G30" s="38">
        <f t="shared" si="4"/>
        <v>26</v>
      </c>
      <c r="P30" s="38">
        <v>6</v>
      </c>
      <c r="Q30" s="38">
        <v>6</v>
      </c>
      <c r="T30" s="38">
        <v>9</v>
      </c>
      <c r="U30" s="38">
        <v>2</v>
      </c>
      <c r="V30" s="38">
        <v>3</v>
      </c>
    </row>
    <row r="31" spans="1:57" ht="10.5">
      <c r="A31" s="112">
        <f t="shared" si="6"/>
        <v>29</v>
      </c>
      <c r="C31">
        <f t="shared" si="2"/>
        <v>29</v>
      </c>
      <c r="D31" s="38">
        <f t="shared" si="3"/>
        <v>29</v>
      </c>
      <c r="E31" s="37" t="s">
        <v>161</v>
      </c>
      <c r="F31" s="46">
        <f t="shared" si="5"/>
        <v>29</v>
      </c>
      <c r="G31" s="38">
        <f t="shared" si="4"/>
        <v>24</v>
      </c>
      <c r="BB31" s="38">
        <v>8</v>
      </c>
      <c r="BC31" s="38">
        <v>3</v>
      </c>
      <c r="BD31" s="38">
        <v>7</v>
      </c>
      <c r="BE31" s="38">
        <v>6</v>
      </c>
    </row>
    <row r="32" spans="1:35" ht="10.5">
      <c r="A32" s="112">
        <f t="shared" si="6"/>
        <v>30</v>
      </c>
      <c r="C32">
        <f t="shared" si="2"/>
        <v>30</v>
      </c>
      <c r="D32" s="38">
        <f t="shared" si="3"/>
        <v>30</v>
      </c>
      <c r="E32" s="37" t="s">
        <v>62</v>
      </c>
      <c r="F32" s="46">
        <f t="shared" si="5"/>
        <v>30</v>
      </c>
      <c r="G32" s="38">
        <f t="shared" si="4"/>
        <v>23</v>
      </c>
      <c r="Z32" s="38">
        <v>5</v>
      </c>
      <c r="AA32" s="38">
        <v>4</v>
      </c>
      <c r="AB32" s="38">
        <v>1</v>
      </c>
      <c r="AD32" s="38">
        <v>5</v>
      </c>
      <c r="AF32" s="38">
        <v>2</v>
      </c>
      <c r="AH32" s="38">
        <v>4</v>
      </c>
      <c r="AI32" s="38">
        <v>2</v>
      </c>
    </row>
    <row r="33" spans="1:55" ht="10.5">
      <c r="A33" s="112">
        <f t="shared" si="6"/>
        <v>31</v>
      </c>
      <c r="C33">
        <f t="shared" si="2"/>
        <v>31</v>
      </c>
      <c r="D33" s="38">
        <f t="shared" si="3"/>
        <v>31</v>
      </c>
      <c r="E33" s="37" t="s">
        <v>131</v>
      </c>
      <c r="F33" s="46">
        <f t="shared" si="5"/>
        <v>31</v>
      </c>
      <c r="G33" s="38">
        <f t="shared" si="4"/>
        <v>21</v>
      </c>
      <c r="AT33" s="38">
        <v>2</v>
      </c>
      <c r="AW33" s="38">
        <v>5</v>
      </c>
      <c r="AX33" s="38">
        <v>4</v>
      </c>
      <c r="BA33" s="38">
        <v>3</v>
      </c>
      <c r="BB33" s="38">
        <v>3</v>
      </c>
      <c r="BC33" s="38">
        <v>4</v>
      </c>
    </row>
    <row r="34" spans="1:21" ht="10.5">
      <c r="A34" s="112">
        <f t="shared" si="6"/>
        <v>32</v>
      </c>
      <c r="C34">
        <f t="shared" si="2"/>
        <v>32</v>
      </c>
      <c r="D34" s="38">
        <f t="shared" si="3"/>
        <v>31</v>
      </c>
      <c r="E34" s="37" t="s">
        <v>42</v>
      </c>
      <c r="F34" s="46">
        <f t="shared" si="5"/>
        <v>31</v>
      </c>
      <c r="G34" s="38">
        <f t="shared" si="4"/>
        <v>21</v>
      </c>
      <c r="Q34" s="38">
        <v>1</v>
      </c>
      <c r="R34" s="38">
        <v>5</v>
      </c>
      <c r="S34" s="38">
        <v>5</v>
      </c>
      <c r="T34" s="38">
        <v>5</v>
      </c>
      <c r="U34" s="38">
        <v>5</v>
      </c>
    </row>
    <row r="35" spans="1:20" ht="10.5">
      <c r="A35" s="112">
        <f t="shared" si="6"/>
        <v>33</v>
      </c>
      <c r="C35">
        <f aca="true" t="shared" si="7" ref="C35:C63">C34+1</f>
        <v>33</v>
      </c>
      <c r="D35" s="38">
        <f aca="true" t="shared" si="8" ref="D35:D63">IF(G35=G34,D34,C35)</f>
        <v>33</v>
      </c>
      <c r="E35" s="37" t="s">
        <v>43</v>
      </c>
      <c r="F35" s="46">
        <f t="shared" si="5"/>
        <v>33</v>
      </c>
      <c r="G35" s="38">
        <f aca="true" t="shared" si="9" ref="G35:G66">SUM(H35:BE35)</f>
        <v>20</v>
      </c>
      <c r="R35" s="38">
        <v>8</v>
      </c>
      <c r="S35" s="38">
        <v>9</v>
      </c>
      <c r="T35" s="38">
        <v>3</v>
      </c>
    </row>
    <row r="36" spans="1:19" ht="10.5">
      <c r="A36" s="112">
        <f t="shared" si="6"/>
        <v>34</v>
      </c>
      <c r="C36">
        <f t="shared" si="7"/>
        <v>34</v>
      </c>
      <c r="D36" s="38">
        <f t="shared" si="8"/>
        <v>34</v>
      </c>
      <c r="E36" s="68" t="s">
        <v>41</v>
      </c>
      <c r="F36" s="46">
        <f aca="true" t="shared" si="10" ref="F36:F67">IF(G36=G35,F35,A36)</f>
        <v>34</v>
      </c>
      <c r="G36" s="38">
        <f t="shared" si="9"/>
        <v>19</v>
      </c>
      <c r="P36" s="38">
        <v>7</v>
      </c>
      <c r="Q36" s="38">
        <v>2</v>
      </c>
      <c r="R36" s="38">
        <v>6</v>
      </c>
      <c r="S36" s="38">
        <v>4</v>
      </c>
    </row>
    <row r="37" spans="1:28" ht="10.5">
      <c r="A37" s="112">
        <f t="shared" si="6"/>
        <v>35</v>
      </c>
      <c r="C37">
        <f t="shared" si="7"/>
        <v>35</v>
      </c>
      <c r="D37" s="38">
        <f t="shared" si="8"/>
        <v>34</v>
      </c>
      <c r="E37" s="37" t="s">
        <v>56</v>
      </c>
      <c r="F37" s="46">
        <f t="shared" si="10"/>
        <v>34</v>
      </c>
      <c r="G37" s="38">
        <f t="shared" si="9"/>
        <v>19</v>
      </c>
      <c r="T37" s="38">
        <v>2</v>
      </c>
      <c r="U37" s="38">
        <v>1</v>
      </c>
      <c r="Y37" s="38">
        <v>3</v>
      </c>
      <c r="Z37" s="38">
        <v>10</v>
      </c>
      <c r="AB37" s="38">
        <v>3</v>
      </c>
    </row>
    <row r="38" spans="1:57" ht="10.5">
      <c r="A38" s="112">
        <f t="shared" si="6"/>
        <v>36</v>
      </c>
      <c r="C38">
        <f t="shared" si="7"/>
        <v>36</v>
      </c>
      <c r="D38" s="38">
        <f t="shared" si="8"/>
        <v>36</v>
      </c>
      <c r="E38" s="37" t="s">
        <v>124</v>
      </c>
      <c r="F38" s="46">
        <f t="shared" si="10"/>
        <v>36</v>
      </c>
      <c r="G38" s="38">
        <f t="shared" si="9"/>
        <v>18</v>
      </c>
      <c r="BD38" s="38">
        <v>8</v>
      </c>
      <c r="BE38" s="38">
        <v>10</v>
      </c>
    </row>
    <row r="39" spans="1:53" ht="10.5">
      <c r="A39" s="112">
        <f t="shared" si="6"/>
        <v>37</v>
      </c>
      <c r="C39">
        <f t="shared" si="7"/>
        <v>37</v>
      </c>
      <c r="D39" s="38">
        <f t="shared" si="8"/>
        <v>36</v>
      </c>
      <c r="E39" s="37" t="s">
        <v>162</v>
      </c>
      <c r="F39" s="46">
        <f t="shared" si="10"/>
        <v>36</v>
      </c>
      <c r="G39" s="38">
        <f t="shared" si="9"/>
        <v>18</v>
      </c>
      <c r="AZ39" s="38">
        <v>10</v>
      </c>
      <c r="BA39" s="38">
        <v>8</v>
      </c>
    </row>
    <row r="40" spans="1:52" ht="10.5">
      <c r="A40" s="112">
        <f t="shared" si="6"/>
        <v>38</v>
      </c>
      <c r="C40">
        <f t="shared" si="7"/>
        <v>38</v>
      </c>
      <c r="D40" s="38">
        <f t="shared" si="8"/>
        <v>36</v>
      </c>
      <c r="E40" s="37" t="s">
        <v>163</v>
      </c>
      <c r="F40" s="46">
        <f t="shared" si="10"/>
        <v>36</v>
      </c>
      <c r="G40" s="38">
        <f t="shared" si="9"/>
        <v>18</v>
      </c>
      <c r="AT40" s="38">
        <v>1</v>
      </c>
      <c r="AU40" s="38">
        <v>2</v>
      </c>
      <c r="AV40" s="38">
        <v>5</v>
      </c>
      <c r="AW40" s="38">
        <v>2</v>
      </c>
      <c r="AX40" s="38">
        <v>2</v>
      </c>
      <c r="AY40" s="38">
        <v>5</v>
      </c>
      <c r="AZ40" s="38">
        <v>1</v>
      </c>
    </row>
    <row r="41" spans="1:24" ht="10.5">
      <c r="A41" s="112">
        <f t="shared" si="6"/>
        <v>39</v>
      </c>
      <c r="C41">
        <f t="shared" si="7"/>
        <v>39</v>
      </c>
      <c r="D41" s="38">
        <f t="shared" si="8"/>
        <v>39</v>
      </c>
      <c r="E41" s="37" t="s">
        <v>61</v>
      </c>
      <c r="F41" s="46">
        <f t="shared" si="10"/>
        <v>39</v>
      </c>
      <c r="G41" s="38">
        <f t="shared" si="9"/>
        <v>17</v>
      </c>
      <c r="P41" s="38">
        <v>4</v>
      </c>
      <c r="S41" s="38">
        <v>7</v>
      </c>
      <c r="T41" s="38">
        <v>1</v>
      </c>
      <c r="X41" s="38">
        <v>5</v>
      </c>
    </row>
    <row r="42" spans="1:57" ht="10.5">
      <c r="A42" s="112">
        <f t="shared" si="6"/>
        <v>40</v>
      </c>
      <c r="C42">
        <f t="shared" si="7"/>
        <v>40</v>
      </c>
      <c r="D42" s="38">
        <f t="shared" si="8"/>
        <v>39</v>
      </c>
      <c r="E42" s="37" t="s">
        <v>164</v>
      </c>
      <c r="F42" s="46">
        <f t="shared" si="10"/>
        <v>39</v>
      </c>
      <c r="G42" s="38">
        <f t="shared" si="9"/>
        <v>17</v>
      </c>
      <c r="BD42" s="38">
        <v>9</v>
      </c>
      <c r="BE42" s="38">
        <v>8</v>
      </c>
    </row>
    <row r="43" spans="1:50" ht="10.5">
      <c r="A43" s="112">
        <f t="shared" si="6"/>
        <v>41</v>
      </c>
      <c r="C43">
        <f t="shared" si="7"/>
        <v>41</v>
      </c>
      <c r="D43" s="38">
        <f t="shared" si="8"/>
        <v>41</v>
      </c>
      <c r="E43" s="37" t="s">
        <v>165</v>
      </c>
      <c r="F43" s="46">
        <f t="shared" si="10"/>
        <v>41</v>
      </c>
      <c r="G43" s="38">
        <f t="shared" si="9"/>
        <v>16</v>
      </c>
      <c r="AU43" s="38">
        <v>3</v>
      </c>
      <c r="AW43" s="38">
        <v>10</v>
      </c>
      <c r="AX43" s="38">
        <v>3</v>
      </c>
    </row>
    <row r="44" spans="1:40" ht="10.5">
      <c r="A44" s="112">
        <f t="shared" si="6"/>
        <v>42</v>
      </c>
      <c r="C44">
        <f t="shared" si="7"/>
        <v>42</v>
      </c>
      <c r="D44" s="38">
        <f t="shared" si="8"/>
        <v>42</v>
      </c>
      <c r="E44" s="37" t="s">
        <v>105</v>
      </c>
      <c r="F44" s="46">
        <f t="shared" si="10"/>
        <v>42</v>
      </c>
      <c r="G44" s="38">
        <f t="shared" si="9"/>
        <v>15</v>
      </c>
      <c r="AF44" s="38">
        <v>5</v>
      </c>
      <c r="AL44" s="38">
        <v>4</v>
      </c>
      <c r="AM44" s="38">
        <v>5</v>
      </c>
      <c r="AN44" s="38">
        <v>1</v>
      </c>
    </row>
    <row r="45" spans="1:36" ht="10.5">
      <c r="A45" s="112">
        <f t="shared" si="6"/>
        <v>43</v>
      </c>
      <c r="C45">
        <f t="shared" si="7"/>
        <v>43</v>
      </c>
      <c r="D45" s="38">
        <f t="shared" si="8"/>
        <v>42</v>
      </c>
      <c r="E45" s="37" t="s">
        <v>76</v>
      </c>
      <c r="F45" s="46">
        <f t="shared" si="10"/>
        <v>42</v>
      </c>
      <c r="G45" s="38">
        <f t="shared" si="9"/>
        <v>15</v>
      </c>
      <c r="Z45" s="38">
        <v>2</v>
      </c>
      <c r="AA45" s="38">
        <v>3</v>
      </c>
      <c r="AB45" s="38">
        <v>4</v>
      </c>
      <c r="AJ45" s="38">
        <v>6</v>
      </c>
    </row>
    <row r="46" spans="1:50" ht="10.5">
      <c r="A46" s="112">
        <f t="shared" si="6"/>
        <v>44</v>
      </c>
      <c r="C46">
        <f t="shared" si="7"/>
        <v>44</v>
      </c>
      <c r="D46" s="38">
        <f t="shared" si="8"/>
        <v>44</v>
      </c>
      <c r="E46" s="37" t="s">
        <v>96</v>
      </c>
      <c r="F46" s="46">
        <f t="shared" si="10"/>
        <v>44</v>
      </c>
      <c r="G46" s="38">
        <f t="shared" si="9"/>
        <v>14</v>
      </c>
      <c r="AV46" s="38">
        <v>3</v>
      </c>
      <c r="AW46" s="38">
        <v>6</v>
      </c>
      <c r="AX46" s="38">
        <v>5</v>
      </c>
    </row>
    <row r="47" spans="1:57" ht="10.5">
      <c r="A47" s="112">
        <f t="shared" si="6"/>
        <v>45</v>
      </c>
      <c r="C47">
        <f t="shared" si="7"/>
        <v>45</v>
      </c>
      <c r="D47" s="38">
        <f t="shared" si="8"/>
        <v>45</v>
      </c>
      <c r="E47" s="37" t="s">
        <v>166</v>
      </c>
      <c r="F47" s="46">
        <f t="shared" si="10"/>
        <v>45</v>
      </c>
      <c r="G47" s="38">
        <f t="shared" si="9"/>
        <v>13</v>
      </c>
      <c r="BC47" s="38">
        <v>2</v>
      </c>
      <c r="BD47" s="38">
        <v>4</v>
      </c>
      <c r="BE47" s="38">
        <v>7</v>
      </c>
    </row>
    <row r="48" spans="1:56" ht="10.5">
      <c r="A48" s="112">
        <f t="shared" si="6"/>
        <v>46</v>
      </c>
      <c r="C48">
        <f t="shared" si="7"/>
        <v>46</v>
      </c>
      <c r="D48" s="38">
        <f t="shared" si="8"/>
        <v>45</v>
      </c>
      <c r="E48" s="37" t="s">
        <v>167</v>
      </c>
      <c r="F48" s="46">
        <f t="shared" si="10"/>
        <v>45</v>
      </c>
      <c r="G48" s="38">
        <f t="shared" si="9"/>
        <v>13</v>
      </c>
      <c r="BB48" s="38">
        <v>1</v>
      </c>
      <c r="BC48" s="38">
        <v>7</v>
      </c>
      <c r="BD48" s="38">
        <v>5</v>
      </c>
    </row>
    <row r="49" spans="1:41" ht="10.5">
      <c r="A49" s="112">
        <f t="shared" si="6"/>
        <v>47</v>
      </c>
      <c r="C49">
        <f t="shared" si="7"/>
        <v>47</v>
      </c>
      <c r="D49" s="38">
        <f t="shared" si="8"/>
        <v>47</v>
      </c>
      <c r="E49" s="37" t="s">
        <v>168</v>
      </c>
      <c r="F49" s="46">
        <f t="shared" si="10"/>
        <v>47</v>
      </c>
      <c r="G49" s="38">
        <f t="shared" si="9"/>
        <v>11</v>
      </c>
      <c r="AN49" s="38">
        <v>6</v>
      </c>
      <c r="AO49" s="38">
        <v>5</v>
      </c>
    </row>
    <row r="50" spans="1:51" ht="10.5">
      <c r="A50" s="112">
        <f t="shared" si="6"/>
        <v>48</v>
      </c>
      <c r="C50">
        <f t="shared" si="7"/>
        <v>48</v>
      </c>
      <c r="D50" s="38">
        <f t="shared" si="8"/>
        <v>48</v>
      </c>
      <c r="E50" s="37" t="s">
        <v>169</v>
      </c>
      <c r="F50" s="46">
        <f t="shared" si="10"/>
        <v>48</v>
      </c>
      <c r="G50" s="38">
        <f t="shared" si="9"/>
        <v>10</v>
      </c>
      <c r="AY50" s="38">
        <v>10</v>
      </c>
    </row>
    <row r="51" spans="1:37" ht="10.5">
      <c r="A51" s="112">
        <f t="shared" si="6"/>
        <v>49</v>
      </c>
      <c r="C51">
        <f t="shared" si="7"/>
        <v>49</v>
      </c>
      <c r="D51" s="38">
        <f t="shared" si="8"/>
        <v>48</v>
      </c>
      <c r="E51" s="37" t="s">
        <v>103</v>
      </c>
      <c r="F51" s="46">
        <f t="shared" si="10"/>
        <v>48</v>
      </c>
      <c r="G51" s="38">
        <f t="shared" si="9"/>
        <v>10</v>
      </c>
      <c r="AJ51" s="38">
        <v>4</v>
      </c>
      <c r="AK51" s="38">
        <v>6</v>
      </c>
    </row>
    <row r="52" spans="1:57" ht="10.5">
      <c r="A52" s="112">
        <f t="shared" si="6"/>
        <v>50</v>
      </c>
      <c r="C52">
        <f t="shared" si="7"/>
        <v>50</v>
      </c>
      <c r="D52" s="38">
        <f t="shared" si="8"/>
        <v>50</v>
      </c>
      <c r="E52" s="37" t="s">
        <v>170</v>
      </c>
      <c r="F52" s="46">
        <f t="shared" si="10"/>
        <v>50</v>
      </c>
      <c r="G52" s="38">
        <f t="shared" si="9"/>
        <v>9</v>
      </c>
      <c r="AX52" s="38">
        <v>1</v>
      </c>
      <c r="AY52" s="38">
        <v>2</v>
      </c>
      <c r="AZ52" s="38">
        <v>3</v>
      </c>
      <c r="BE52" s="38">
        <v>3</v>
      </c>
    </row>
    <row r="53" spans="1:31" ht="10.5">
      <c r="A53" s="112">
        <f t="shared" si="6"/>
        <v>51</v>
      </c>
      <c r="C53">
        <f t="shared" si="7"/>
        <v>51</v>
      </c>
      <c r="D53" s="38">
        <f t="shared" si="8"/>
        <v>50</v>
      </c>
      <c r="E53" s="37" t="s">
        <v>118</v>
      </c>
      <c r="F53" s="46">
        <f t="shared" si="10"/>
        <v>50</v>
      </c>
      <c r="G53" s="38">
        <f t="shared" si="9"/>
        <v>9</v>
      </c>
      <c r="AD53" s="38">
        <v>4</v>
      </c>
      <c r="AE53" s="38">
        <v>5</v>
      </c>
    </row>
    <row r="54" spans="1:47" ht="10.5">
      <c r="A54" s="112">
        <f t="shared" si="6"/>
        <v>52</v>
      </c>
      <c r="C54">
        <f t="shared" si="7"/>
        <v>52</v>
      </c>
      <c r="D54" s="38">
        <f t="shared" si="8"/>
        <v>52</v>
      </c>
      <c r="E54" s="37" t="s">
        <v>171</v>
      </c>
      <c r="F54" s="46">
        <f t="shared" si="10"/>
        <v>52</v>
      </c>
      <c r="G54" s="38">
        <f t="shared" si="9"/>
        <v>8</v>
      </c>
      <c r="AS54" s="38">
        <v>2</v>
      </c>
      <c r="AU54" s="38">
        <v>6</v>
      </c>
    </row>
    <row r="55" spans="1:30" ht="10.5">
      <c r="A55" s="112">
        <f t="shared" si="6"/>
        <v>53</v>
      </c>
      <c r="C55">
        <f t="shared" si="7"/>
        <v>53</v>
      </c>
      <c r="D55" s="38">
        <f t="shared" si="8"/>
        <v>52</v>
      </c>
      <c r="E55" s="37" t="s">
        <v>123</v>
      </c>
      <c r="F55" s="46">
        <f t="shared" si="10"/>
        <v>52</v>
      </c>
      <c r="G55" s="38">
        <f t="shared" si="9"/>
        <v>8</v>
      </c>
      <c r="AC55" s="38">
        <v>7</v>
      </c>
      <c r="AD55" s="38">
        <v>1</v>
      </c>
    </row>
    <row r="56" spans="1:51" ht="10.5">
      <c r="A56" s="112">
        <f t="shared" si="6"/>
        <v>54</v>
      </c>
      <c r="C56">
        <f t="shared" si="7"/>
        <v>54</v>
      </c>
      <c r="D56" s="38">
        <f t="shared" si="8"/>
        <v>54</v>
      </c>
      <c r="E56" s="37" t="s">
        <v>172</v>
      </c>
      <c r="F56" s="46">
        <f t="shared" si="10"/>
        <v>54</v>
      </c>
      <c r="G56" s="38">
        <f t="shared" si="9"/>
        <v>7</v>
      </c>
      <c r="AV56" s="38">
        <v>6</v>
      </c>
      <c r="AY56" s="38">
        <v>1</v>
      </c>
    </row>
    <row r="57" spans="1:49" ht="10.5">
      <c r="A57" s="112">
        <f t="shared" si="6"/>
        <v>55</v>
      </c>
      <c r="C57">
        <f t="shared" si="7"/>
        <v>55</v>
      </c>
      <c r="D57" s="38">
        <f t="shared" si="8"/>
        <v>54</v>
      </c>
      <c r="E57" s="37" t="s">
        <v>173</v>
      </c>
      <c r="F57" s="46">
        <f t="shared" si="10"/>
        <v>54</v>
      </c>
      <c r="G57" s="38">
        <f t="shared" si="9"/>
        <v>7</v>
      </c>
      <c r="AV57" s="38">
        <v>4</v>
      </c>
      <c r="AW57" s="38">
        <v>3</v>
      </c>
    </row>
    <row r="58" spans="1:55" ht="10.5">
      <c r="A58" s="112">
        <f t="shared" si="6"/>
        <v>56</v>
      </c>
      <c r="C58">
        <f t="shared" si="7"/>
        <v>56</v>
      </c>
      <c r="D58" s="38">
        <f t="shared" si="8"/>
        <v>56</v>
      </c>
      <c r="E58" s="37" t="s">
        <v>174</v>
      </c>
      <c r="F58" s="46">
        <f t="shared" si="10"/>
        <v>56</v>
      </c>
      <c r="G58" s="38">
        <f t="shared" si="9"/>
        <v>6</v>
      </c>
      <c r="BA58" s="38">
        <v>1</v>
      </c>
      <c r="BC58" s="38">
        <v>5</v>
      </c>
    </row>
    <row r="59" spans="1:55" ht="10.5">
      <c r="A59" s="112">
        <f t="shared" si="6"/>
        <v>57</v>
      </c>
      <c r="C59">
        <f t="shared" si="7"/>
        <v>57</v>
      </c>
      <c r="D59" s="38">
        <f t="shared" si="8"/>
        <v>56</v>
      </c>
      <c r="E59" s="37" t="s">
        <v>175</v>
      </c>
      <c r="F59" s="46">
        <f t="shared" si="10"/>
        <v>56</v>
      </c>
      <c r="G59" s="38">
        <f t="shared" si="9"/>
        <v>6</v>
      </c>
      <c r="BA59" s="38">
        <v>5</v>
      </c>
      <c r="BC59" s="38">
        <v>1</v>
      </c>
    </row>
    <row r="60" spans="1:36" ht="10.5">
      <c r="A60" s="112">
        <f t="shared" si="6"/>
        <v>58</v>
      </c>
      <c r="C60">
        <f t="shared" si="7"/>
        <v>58</v>
      </c>
      <c r="D60" s="38">
        <f t="shared" si="8"/>
        <v>56</v>
      </c>
      <c r="E60" s="37" t="s">
        <v>176</v>
      </c>
      <c r="F60" s="46">
        <f t="shared" si="10"/>
        <v>56</v>
      </c>
      <c r="G60" s="38">
        <f t="shared" si="9"/>
        <v>6</v>
      </c>
      <c r="AI60" s="38">
        <v>5</v>
      </c>
      <c r="AJ60" s="38">
        <v>1</v>
      </c>
    </row>
    <row r="61" spans="1:57" ht="10.5">
      <c r="A61" s="112">
        <f t="shared" si="6"/>
        <v>59</v>
      </c>
      <c r="C61">
        <f t="shared" si="7"/>
        <v>59</v>
      </c>
      <c r="D61" s="38">
        <f t="shared" si="8"/>
        <v>59</v>
      </c>
      <c r="E61" s="37" t="s">
        <v>177</v>
      </c>
      <c r="F61" s="46">
        <f t="shared" si="10"/>
        <v>59</v>
      </c>
      <c r="G61" s="38">
        <f t="shared" si="9"/>
        <v>5</v>
      </c>
      <c r="AY61" s="38">
        <v>4</v>
      </c>
      <c r="BE61" s="38">
        <v>1</v>
      </c>
    </row>
    <row r="62" spans="1:49" ht="10.5">
      <c r="A62" s="112">
        <f t="shared" si="6"/>
        <v>60</v>
      </c>
      <c r="C62">
        <f t="shared" si="7"/>
        <v>60</v>
      </c>
      <c r="D62" s="38">
        <f t="shared" si="8"/>
        <v>59</v>
      </c>
      <c r="E62" s="37" t="s">
        <v>178</v>
      </c>
      <c r="F62" s="46">
        <f t="shared" si="10"/>
        <v>59</v>
      </c>
      <c r="G62" s="38">
        <f t="shared" si="9"/>
        <v>5</v>
      </c>
      <c r="AV62" s="38">
        <v>1</v>
      </c>
      <c r="AW62" s="38">
        <v>4</v>
      </c>
    </row>
    <row r="63" spans="1:25" ht="10.5">
      <c r="A63" s="112">
        <f t="shared" si="6"/>
        <v>61</v>
      </c>
      <c r="C63">
        <f t="shared" si="7"/>
        <v>61</v>
      </c>
      <c r="D63" s="38">
        <f t="shared" si="8"/>
        <v>59</v>
      </c>
      <c r="E63" s="37" t="s">
        <v>79</v>
      </c>
      <c r="F63" s="46">
        <f t="shared" si="10"/>
        <v>59</v>
      </c>
      <c r="G63" s="38">
        <f t="shared" si="9"/>
        <v>5</v>
      </c>
      <c r="V63" s="38">
        <v>1</v>
      </c>
      <c r="Y63" s="38">
        <v>4</v>
      </c>
    </row>
    <row r="64" spans="1:18" ht="10.5">
      <c r="A64" s="112">
        <f t="shared" si="6"/>
        <v>62</v>
      </c>
      <c r="D64" s="38"/>
      <c r="E64" s="68" t="s">
        <v>38</v>
      </c>
      <c r="F64" s="46">
        <f t="shared" si="10"/>
        <v>59</v>
      </c>
      <c r="G64" s="38">
        <f t="shared" si="9"/>
        <v>5</v>
      </c>
      <c r="Q64" s="38">
        <v>4</v>
      </c>
      <c r="R64" s="38">
        <v>1</v>
      </c>
    </row>
    <row r="65" spans="1:46" ht="10.5">
      <c r="A65" s="112">
        <f t="shared" si="6"/>
        <v>63</v>
      </c>
      <c r="C65">
        <f>C64+1</f>
        <v>1</v>
      </c>
      <c r="D65" s="38">
        <f>IF(G65=G64,D64,C65)</f>
        <v>1</v>
      </c>
      <c r="E65" s="37" t="s">
        <v>179</v>
      </c>
      <c r="F65" s="46">
        <f t="shared" si="10"/>
        <v>63</v>
      </c>
      <c r="G65" s="38">
        <f t="shared" si="9"/>
        <v>4</v>
      </c>
      <c r="AR65" s="38">
        <v>1</v>
      </c>
      <c r="AT65" s="38">
        <v>3</v>
      </c>
    </row>
    <row r="66" spans="1:33" ht="10.5">
      <c r="A66" s="112">
        <f t="shared" si="6"/>
        <v>64</v>
      </c>
      <c r="C66">
        <f>C65+1</f>
        <v>2</v>
      </c>
      <c r="D66" s="38">
        <f>IF(G66=G65,D65,C66)</f>
        <v>1</v>
      </c>
      <c r="E66" s="37" t="s">
        <v>129</v>
      </c>
      <c r="F66" s="46">
        <f t="shared" si="10"/>
        <v>63</v>
      </c>
      <c r="G66" s="38">
        <f t="shared" si="9"/>
        <v>4</v>
      </c>
      <c r="AG66" s="38">
        <v>4</v>
      </c>
    </row>
    <row r="67" spans="1:16" ht="10.5">
      <c r="A67" s="112">
        <f t="shared" si="6"/>
        <v>65</v>
      </c>
      <c r="D67" s="38"/>
      <c r="E67" s="68" t="s">
        <v>209</v>
      </c>
      <c r="F67" s="46">
        <f t="shared" si="10"/>
        <v>65</v>
      </c>
      <c r="G67" s="38">
        <f aca="true" t="shared" si="11" ref="G67:G77">SUM(H67:BE67)</f>
        <v>3</v>
      </c>
      <c r="P67" s="38">
        <v>3</v>
      </c>
    </row>
    <row r="68" spans="1:56" ht="10.5">
      <c r="A68" s="112">
        <f t="shared" si="6"/>
        <v>66</v>
      </c>
      <c r="C68">
        <f>C67+1</f>
        <v>1</v>
      </c>
      <c r="D68" s="38">
        <f>IF(G68=G67,D67,C68)</f>
        <v>0</v>
      </c>
      <c r="E68" s="37" t="s">
        <v>180</v>
      </c>
      <c r="F68" s="46">
        <f aca="true" t="shared" si="12" ref="F68:F77">IF(G68=G67,F67,A68)</f>
        <v>65</v>
      </c>
      <c r="G68" s="38">
        <f t="shared" si="11"/>
        <v>3</v>
      </c>
      <c r="BD68" s="38">
        <v>3</v>
      </c>
    </row>
    <row r="69" spans="1:49" ht="10.5">
      <c r="A69" s="112">
        <f aca="true" t="shared" si="13" ref="A69:A100">A68+1</f>
        <v>67</v>
      </c>
      <c r="C69">
        <f>C68+1</f>
        <v>2</v>
      </c>
      <c r="D69" s="38">
        <f>IF(G69=G68,D68,C69)</f>
        <v>0</v>
      </c>
      <c r="E69" s="37" t="s">
        <v>181</v>
      </c>
      <c r="F69" s="46">
        <f t="shared" si="12"/>
        <v>65</v>
      </c>
      <c r="G69" s="38">
        <f t="shared" si="11"/>
        <v>3</v>
      </c>
      <c r="AV69" s="38">
        <v>2</v>
      </c>
      <c r="AW69" s="38">
        <v>1</v>
      </c>
    </row>
    <row r="70" spans="1:27" ht="10.5">
      <c r="A70" s="112">
        <f t="shared" si="13"/>
        <v>68</v>
      </c>
      <c r="C70">
        <f>C69+1</f>
        <v>3</v>
      </c>
      <c r="D70" s="38">
        <f>IF(G70=G69,D69,C70)</f>
        <v>0</v>
      </c>
      <c r="E70" s="37" t="s">
        <v>82</v>
      </c>
      <c r="F70" s="46">
        <f t="shared" si="12"/>
        <v>65</v>
      </c>
      <c r="G70" s="38">
        <f t="shared" si="11"/>
        <v>3</v>
      </c>
      <c r="W70" s="38">
        <v>1</v>
      </c>
      <c r="AA70" s="38">
        <v>2</v>
      </c>
    </row>
    <row r="71" spans="1:18" ht="10.5">
      <c r="A71" s="112">
        <f t="shared" si="13"/>
        <v>69</v>
      </c>
      <c r="D71" s="38"/>
      <c r="E71" s="68" t="s">
        <v>64</v>
      </c>
      <c r="F71" s="46">
        <f t="shared" si="12"/>
        <v>65</v>
      </c>
      <c r="G71" s="38">
        <f t="shared" si="11"/>
        <v>3</v>
      </c>
      <c r="R71" s="38">
        <v>3</v>
      </c>
    </row>
    <row r="72" spans="1:54" ht="10.5">
      <c r="A72" s="112">
        <f t="shared" si="13"/>
        <v>70</v>
      </c>
      <c r="C72">
        <f>C71+1</f>
        <v>1</v>
      </c>
      <c r="D72" s="38">
        <f>IF(G72=G71,D71,C72)</f>
        <v>1</v>
      </c>
      <c r="E72" s="37" t="s">
        <v>182</v>
      </c>
      <c r="F72" s="46">
        <f t="shared" si="12"/>
        <v>70</v>
      </c>
      <c r="G72" s="38">
        <f t="shared" si="11"/>
        <v>2</v>
      </c>
      <c r="BB72" s="38">
        <v>2</v>
      </c>
    </row>
    <row r="73" spans="1:34" ht="10.5">
      <c r="A73" s="112">
        <f t="shared" si="13"/>
        <v>71</v>
      </c>
      <c r="C73">
        <f>C72+1</f>
        <v>2</v>
      </c>
      <c r="D73" s="38">
        <f>IF(G73=G72,D72,C73)</f>
        <v>1</v>
      </c>
      <c r="E73" s="37" t="s">
        <v>134</v>
      </c>
      <c r="F73" s="46">
        <f t="shared" si="12"/>
        <v>70</v>
      </c>
      <c r="G73" s="38">
        <f t="shared" si="11"/>
        <v>2</v>
      </c>
      <c r="AH73" s="38">
        <v>2</v>
      </c>
    </row>
    <row r="74" spans="1:27" ht="10.5">
      <c r="A74" s="112">
        <f t="shared" si="13"/>
        <v>72</v>
      </c>
      <c r="C74">
        <f>C73+1</f>
        <v>3</v>
      </c>
      <c r="D74" s="38">
        <f>IF(G74=G73,D73,C74)</f>
        <v>1</v>
      </c>
      <c r="E74" s="37" t="s">
        <v>183</v>
      </c>
      <c r="F74" s="46">
        <f t="shared" si="12"/>
        <v>70</v>
      </c>
      <c r="G74" s="38">
        <f t="shared" si="11"/>
        <v>2</v>
      </c>
      <c r="Y74" s="38">
        <v>1</v>
      </c>
      <c r="AA74" s="38">
        <v>1</v>
      </c>
    </row>
    <row r="75" spans="1:16" ht="10.5">
      <c r="A75" s="112">
        <f t="shared" si="13"/>
        <v>73</v>
      </c>
      <c r="D75" s="38"/>
      <c r="E75" s="68" t="s">
        <v>44</v>
      </c>
      <c r="F75" s="46">
        <f t="shared" si="12"/>
        <v>73</v>
      </c>
      <c r="G75" s="38">
        <f t="shared" si="11"/>
        <v>1</v>
      </c>
      <c r="P75" s="38">
        <v>1</v>
      </c>
    </row>
    <row r="76" spans="1:47" ht="10.5">
      <c r="A76" s="112">
        <f t="shared" si="13"/>
        <v>74</v>
      </c>
      <c r="C76">
        <f>C75+1</f>
        <v>1</v>
      </c>
      <c r="D76" s="38">
        <f>IF(G76=G75,D75,C76)</f>
        <v>0</v>
      </c>
      <c r="E76" s="37" t="s">
        <v>184</v>
      </c>
      <c r="F76" s="46">
        <f t="shared" si="12"/>
        <v>73</v>
      </c>
      <c r="G76" s="38">
        <f t="shared" si="11"/>
        <v>1</v>
      </c>
      <c r="AU76" s="38">
        <v>1</v>
      </c>
    </row>
    <row r="77" spans="1:45" ht="10.5">
      <c r="A77" s="112">
        <f t="shared" si="13"/>
        <v>75</v>
      </c>
      <c r="C77">
        <f>C76+1</f>
        <v>2</v>
      </c>
      <c r="D77" s="38">
        <f>IF(G77=G76,D76,C77)</f>
        <v>0</v>
      </c>
      <c r="E77" s="37" t="s">
        <v>185</v>
      </c>
      <c r="F77" s="46">
        <f t="shared" si="12"/>
        <v>73</v>
      </c>
      <c r="G77" s="38">
        <f t="shared" si="11"/>
        <v>1</v>
      </c>
      <c r="AS77" s="38">
        <v>1</v>
      </c>
    </row>
    <row r="78" spans="1:6" ht="10.5">
      <c r="A78" s="112">
        <f t="shared" si="13"/>
        <v>76</v>
      </c>
      <c r="E78" s="61"/>
      <c r="F78" s="61"/>
    </row>
    <row r="79" spans="1:6" ht="10.5">
      <c r="A79" s="112">
        <f t="shared" si="13"/>
        <v>77</v>
      </c>
      <c r="E79" s="62"/>
      <c r="F79" s="62"/>
    </row>
    <row r="80" spans="1:6" ht="10.5">
      <c r="A80" s="112">
        <f t="shared" si="13"/>
        <v>78</v>
      </c>
      <c r="E80" s="61"/>
      <c r="F80" s="61"/>
    </row>
    <row r="81" spans="1:6" ht="10.5">
      <c r="A81" s="112">
        <f t="shared" si="13"/>
        <v>79</v>
      </c>
      <c r="E81" s="61"/>
      <c r="F81" s="61"/>
    </row>
    <row r="82" spans="1:6" ht="10.5">
      <c r="A82" s="112">
        <f t="shared" si="13"/>
        <v>80</v>
      </c>
      <c r="E82" s="61"/>
      <c r="F82" s="61"/>
    </row>
    <row r="83" spans="1:6" ht="10.5">
      <c r="A83" s="112">
        <f t="shared" si="13"/>
        <v>81</v>
      </c>
      <c r="E83" s="61"/>
      <c r="F83" s="61"/>
    </row>
    <row r="84" spans="1:6" ht="10.5">
      <c r="A84" s="112">
        <f t="shared" si="13"/>
        <v>82</v>
      </c>
      <c r="E84" s="61"/>
      <c r="F84" s="61"/>
    </row>
    <row r="85" spans="1:6" ht="10.5">
      <c r="A85" s="112">
        <f t="shared" si="13"/>
        <v>83</v>
      </c>
      <c r="E85" s="61"/>
      <c r="F85" s="61"/>
    </row>
    <row r="86" spans="1:6" ht="10.5">
      <c r="A86" s="112">
        <f t="shared" si="13"/>
        <v>84</v>
      </c>
      <c r="E86" s="61"/>
      <c r="F86" s="61"/>
    </row>
    <row r="87" spans="1:6" ht="10.5">
      <c r="A87" s="112">
        <f t="shared" si="13"/>
        <v>85</v>
      </c>
      <c r="E87" s="61"/>
      <c r="F87" s="61"/>
    </row>
    <row r="88" spans="1:6" ht="10.5">
      <c r="A88" s="112">
        <f t="shared" si="13"/>
        <v>86</v>
      </c>
      <c r="E88" s="61"/>
      <c r="F88" s="61"/>
    </row>
    <row r="89" spans="1:6" ht="10.5">
      <c r="A89" s="112">
        <f t="shared" si="13"/>
        <v>87</v>
      </c>
      <c r="E89" s="61"/>
      <c r="F89" s="61"/>
    </row>
    <row r="90" spans="1:6" ht="10.5">
      <c r="A90" s="112">
        <f t="shared" si="13"/>
        <v>88</v>
      </c>
      <c r="E90" s="61"/>
      <c r="F90" s="61"/>
    </row>
    <row r="91" spans="1:6" ht="10.5">
      <c r="A91" s="112">
        <f t="shared" si="13"/>
        <v>89</v>
      </c>
      <c r="E91" s="61"/>
      <c r="F91" s="61"/>
    </row>
    <row r="92" spans="1:6" ht="10.5">
      <c r="A92" s="112">
        <f t="shared" si="13"/>
        <v>90</v>
      </c>
      <c r="E92" s="61"/>
      <c r="F92" s="61"/>
    </row>
    <row r="93" spans="1:6" ht="10.5">
      <c r="A93" s="112">
        <f t="shared" si="13"/>
        <v>91</v>
      </c>
      <c r="E93" s="61"/>
      <c r="F93" s="61"/>
    </row>
    <row r="94" spans="1:6" ht="10.5">
      <c r="A94" s="112">
        <f t="shared" si="13"/>
        <v>92</v>
      </c>
      <c r="E94" s="61"/>
      <c r="F94" s="61"/>
    </row>
    <row r="95" spans="1:6" ht="10.5">
      <c r="A95" s="112">
        <f t="shared" si="13"/>
        <v>93</v>
      </c>
      <c r="E95" s="62"/>
      <c r="F95" s="62"/>
    </row>
    <row r="96" spans="1:6" ht="10.5">
      <c r="A96" s="112">
        <f t="shared" si="13"/>
        <v>94</v>
      </c>
      <c r="E96" s="60"/>
      <c r="F96" s="60"/>
    </row>
    <row r="97" spans="1:6" ht="10.5">
      <c r="A97" s="112">
        <f t="shared" si="13"/>
        <v>95</v>
      </c>
      <c r="E97" s="61"/>
      <c r="F97" s="61"/>
    </row>
    <row r="98" spans="1:6" ht="10.5">
      <c r="A98" s="112">
        <f t="shared" si="13"/>
        <v>96</v>
      </c>
      <c r="E98" s="61"/>
      <c r="F98" s="61"/>
    </row>
    <row r="99" spans="1:6" ht="10.5">
      <c r="A99" s="112">
        <f t="shared" si="13"/>
        <v>97</v>
      </c>
      <c r="E99" s="60"/>
      <c r="F99" s="60"/>
    </row>
    <row r="100" spans="1:6" ht="10.5">
      <c r="A100" s="112">
        <f t="shared" si="13"/>
        <v>98</v>
      </c>
      <c r="E100" s="61"/>
      <c r="F100" s="61"/>
    </row>
    <row r="101" spans="5:6" ht="10.5">
      <c r="E101" s="61"/>
      <c r="F101" s="61"/>
    </row>
    <row r="102" spans="5:6" ht="10.5">
      <c r="E102" s="61"/>
      <c r="F102" s="61"/>
    </row>
    <row r="103" spans="5:6" ht="10.5">
      <c r="E103" s="61"/>
      <c r="F103" s="61"/>
    </row>
    <row r="104" spans="5:6" ht="10.5">
      <c r="E104" s="61"/>
      <c r="F104" s="61"/>
    </row>
    <row r="105" spans="5:6" ht="10.5">
      <c r="E105" s="61"/>
      <c r="F105" s="61"/>
    </row>
    <row r="106" spans="5:6" ht="10.5">
      <c r="E106" s="61"/>
      <c r="F106" s="61"/>
    </row>
    <row r="107" spans="5:6" ht="10.5">
      <c r="E107" s="61"/>
      <c r="F107" s="61"/>
    </row>
    <row r="108" spans="5:6" ht="10.5">
      <c r="E108" s="61"/>
      <c r="F108" s="61"/>
    </row>
    <row r="109" spans="5:6" ht="10.5">
      <c r="E109" s="62"/>
      <c r="F109" s="62"/>
    </row>
    <row r="110" spans="5:6" ht="10.5">
      <c r="E110" s="62"/>
      <c r="F110" s="62"/>
    </row>
    <row r="111" spans="5:6" ht="10.5">
      <c r="E111" s="62"/>
      <c r="F111" s="62"/>
    </row>
    <row r="112" spans="5:6" ht="10.5">
      <c r="E112" s="60"/>
      <c r="F112" s="60"/>
    </row>
    <row r="113" spans="5:6" ht="10.5">
      <c r="E113" s="60"/>
      <c r="F113" s="60"/>
    </row>
    <row r="114" spans="5:6" ht="10.5">
      <c r="E114" s="62"/>
      <c r="F114" s="62"/>
    </row>
    <row r="115" spans="5:6" ht="10.5">
      <c r="E115" s="62"/>
      <c r="F115" s="62"/>
    </row>
    <row r="116" spans="5:6" ht="10.5">
      <c r="E116" s="61"/>
      <c r="F116" s="61"/>
    </row>
    <row r="117" spans="5:6" ht="10.5">
      <c r="E117" s="61"/>
      <c r="F117" s="61"/>
    </row>
    <row r="118" spans="5:6" ht="10.5">
      <c r="E118" s="62"/>
      <c r="F118" s="62"/>
    </row>
    <row r="119" spans="5:6" ht="10.5">
      <c r="E119" s="62"/>
      <c r="F119" s="62"/>
    </row>
    <row r="120" spans="5:6" ht="10.5">
      <c r="E120" s="62"/>
      <c r="F120" s="62"/>
    </row>
    <row r="121" spans="5:6" ht="10.5">
      <c r="E121" s="62"/>
      <c r="F121" s="62"/>
    </row>
    <row r="122" spans="5:6" ht="10.5">
      <c r="E122" s="61"/>
      <c r="F122" s="61"/>
    </row>
    <row r="123" spans="5:6" ht="10.5">
      <c r="E123" s="61"/>
      <c r="F123" s="61"/>
    </row>
    <row r="124" spans="5:6" ht="10.5">
      <c r="E124" s="61"/>
      <c r="F124" s="61"/>
    </row>
    <row r="125" spans="5:6" ht="10.5">
      <c r="E125" s="61"/>
      <c r="F125" s="61"/>
    </row>
    <row r="126" spans="5:6" ht="10.5">
      <c r="E126" s="61"/>
      <c r="F126" s="61"/>
    </row>
    <row r="127" spans="5:6" ht="10.5">
      <c r="E127" s="61"/>
      <c r="F127" s="61"/>
    </row>
    <row r="128" spans="5:6" ht="10.5">
      <c r="E128" s="61"/>
      <c r="F128" s="61"/>
    </row>
    <row r="129" spans="5:6" ht="10.5">
      <c r="E129" s="61"/>
      <c r="F129" s="61"/>
    </row>
    <row r="130" spans="5:6" ht="10.5">
      <c r="E130" s="61"/>
      <c r="F130" s="61"/>
    </row>
    <row r="131" spans="5:6" ht="10.5">
      <c r="E131" s="62"/>
      <c r="F131" s="62"/>
    </row>
    <row r="132" spans="5:6" ht="10.5">
      <c r="E132" s="61"/>
      <c r="F132" s="61"/>
    </row>
    <row r="133" spans="5:6" ht="10.5">
      <c r="E133" s="61"/>
      <c r="F133" s="61"/>
    </row>
    <row r="134" spans="5:6" ht="10.5">
      <c r="E134" s="61"/>
      <c r="F134" s="61"/>
    </row>
    <row r="135" spans="5:6" ht="10.5">
      <c r="E135" s="61"/>
      <c r="F135" s="61"/>
    </row>
    <row r="136" spans="5:6" ht="10.5">
      <c r="E136" s="61"/>
      <c r="F136" s="61"/>
    </row>
    <row r="137" spans="5:6" ht="10.5">
      <c r="E137" s="61"/>
      <c r="F137" s="61"/>
    </row>
    <row r="138" spans="5:6" ht="10.5">
      <c r="E138" s="61"/>
      <c r="F138" s="61"/>
    </row>
    <row r="139" spans="5:6" ht="10.5">
      <c r="E139" s="61"/>
      <c r="F139" s="61"/>
    </row>
    <row r="140" spans="5:6" ht="10.5">
      <c r="E140" s="62"/>
      <c r="F140" s="62"/>
    </row>
    <row r="141" spans="5:6" ht="10.5">
      <c r="E141" s="60"/>
      <c r="F141" s="60"/>
    </row>
    <row r="142" spans="5:6" ht="10.5">
      <c r="E142" s="61"/>
      <c r="F142" s="61"/>
    </row>
    <row r="143" spans="5:6" ht="10.5">
      <c r="E143" s="61"/>
      <c r="F143" s="61"/>
    </row>
    <row r="144" spans="5:6" ht="10.5">
      <c r="E144" s="61"/>
      <c r="F144" s="61"/>
    </row>
    <row r="145" spans="5:6" ht="10.5">
      <c r="E145" s="61"/>
      <c r="F145" s="61"/>
    </row>
    <row r="146" spans="5:6" ht="10.5">
      <c r="E146" s="62"/>
      <c r="F146" s="62"/>
    </row>
    <row r="147" spans="5:6" ht="10.5">
      <c r="E147" s="61"/>
      <c r="F147" s="61"/>
    </row>
    <row r="148" spans="5:6" ht="10.5">
      <c r="E148" s="61"/>
      <c r="F148" s="61"/>
    </row>
    <row r="149" spans="5:6" ht="10.5">
      <c r="E149" s="61"/>
      <c r="F149" s="61"/>
    </row>
    <row r="150" spans="5:6" ht="10.5">
      <c r="E150" s="61"/>
      <c r="F150" s="61"/>
    </row>
    <row r="151" spans="5:6" ht="10.5">
      <c r="E151" s="61"/>
      <c r="F151" s="61"/>
    </row>
    <row r="152" spans="5:6" ht="10.5">
      <c r="E152" s="62"/>
      <c r="F152" s="62"/>
    </row>
    <row r="153" spans="5:6" ht="10.5">
      <c r="E153" s="61"/>
      <c r="F153" s="61"/>
    </row>
    <row r="154" spans="5:6" ht="10.5">
      <c r="E154" s="61"/>
      <c r="F154" s="61"/>
    </row>
    <row r="155" spans="5:6" ht="10.5">
      <c r="E155" s="62"/>
      <c r="F155" s="62"/>
    </row>
    <row r="156" spans="5:6" ht="10.5">
      <c r="E156" s="61"/>
      <c r="F156" s="61"/>
    </row>
    <row r="157" spans="5:6" ht="10.5">
      <c r="E157" s="61"/>
      <c r="F157" s="61"/>
    </row>
    <row r="158" spans="5:6" ht="10.5">
      <c r="E158" s="61"/>
      <c r="F158" s="61"/>
    </row>
    <row r="159" spans="5:6" ht="10.5">
      <c r="E159" s="61"/>
      <c r="F159" s="61"/>
    </row>
    <row r="160" spans="5:6" ht="10.5">
      <c r="E160" s="61"/>
      <c r="F160" s="61"/>
    </row>
    <row r="161" spans="5:6" ht="10.5">
      <c r="E161" s="60"/>
      <c r="F161" s="60"/>
    </row>
    <row r="162" spans="5:6" ht="10.5">
      <c r="E162" s="60"/>
      <c r="F162" s="60"/>
    </row>
    <row r="163" spans="5:6" ht="10.5">
      <c r="E163" s="61"/>
      <c r="F163" s="61"/>
    </row>
    <row r="164" spans="5:6" ht="10.5">
      <c r="E164" s="62"/>
      <c r="F164" s="62"/>
    </row>
    <row r="165" spans="5:6" ht="10.5">
      <c r="E165" s="61"/>
      <c r="F165" s="61"/>
    </row>
    <row r="166" spans="5:6" ht="10.5">
      <c r="E166" s="61"/>
      <c r="F166" s="61"/>
    </row>
    <row r="167" spans="5:6" ht="10.5">
      <c r="E167" s="60"/>
      <c r="F167" s="60"/>
    </row>
    <row r="168" spans="5:6" ht="10.5">
      <c r="E168" s="62"/>
      <c r="F168" s="62"/>
    </row>
    <row r="169" spans="5:6" ht="10.5">
      <c r="E169" s="62"/>
      <c r="F169" s="62"/>
    </row>
    <row r="170" spans="5:6" ht="10.5">
      <c r="E170" s="60"/>
      <c r="F170" s="60"/>
    </row>
    <row r="171" spans="5:6" ht="10.5">
      <c r="E171" s="62"/>
      <c r="F171" s="62"/>
    </row>
    <row r="172" spans="5:6" ht="10.5">
      <c r="E172" s="62"/>
      <c r="F172" s="62"/>
    </row>
    <row r="173" spans="5:6" ht="10.5">
      <c r="E173" s="60"/>
      <c r="F173" s="60"/>
    </row>
    <row r="174" spans="5:6" ht="10.5">
      <c r="E174" s="61"/>
      <c r="F174" s="61"/>
    </row>
    <row r="175" spans="5:6" ht="10.5">
      <c r="E175" s="61"/>
      <c r="F175" s="61"/>
    </row>
    <row r="176" spans="5:6" ht="10.5">
      <c r="E176" s="61"/>
      <c r="F176" s="61"/>
    </row>
    <row r="177" spans="5:6" ht="10.5">
      <c r="E177" s="61"/>
      <c r="F177" s="61"/>
    </row>
    <row r="178" spans="5:6" ht="10.5">
      <c r="E178" s="61"/>
      <c r="F178" s="61"/>
    </row>
    <row r="179" spans="5:6" ht="10.5">
      <c r="E179" s="62"/>
      <c r="F179" s="62"/>
    </row>
    <row r="180" spans="5:6" ht="10.5">
      <c r="E180" s="61"/>
      <c r="F180" s="61"/>
    </row>
    <row r="181" spans="5:6" ht="10.5">
      <c r="E181" s="61"/>
      <c r="F181" s="61"/>
    </row>
    <row r="182" spans="5:6" ht="10.5">
      <c r="E182" s="61"/>
      <c r="F182" s="61"/>
    </row>
    <row r="183" spans="5:6" ht="10.5">
      <c r="E183" s="61"/>
      <c r="F183" s="61"/>
    </row>
    <row r="184" spans="5:6" ht="10.5">
      <c r="E184" s="61"/>
      <c r="F184" s="61"/>
    </row>
    <row r="185" spans="5:6" ht="10.5">
      <c r="E185" s="61"/>
      <c r="F185" s="61"/>
    </row>
    <row r="186" spans="5:6" ht="10.5">
      <c r="E186" s="61"/>
      <c r="F186" s="61"/>
    </row>
    <row r="187" spans="5:6" ht="10.5">
      <c r="E187" s="61"/>
      <c r="F187" s="61"/>
    </row>
    <row r="188" spans="5:6" ht="10.5">
      <c r="E188" s="61"/>
      <c r="F188" s="61"/>
    </row>
    <row r="189" spans="5:6" ht="10.5">
      <c r="E189" s="61"/>
      <c r="F189" s="61"/>
    </row>
    <row r="190" spans="5:6" ht="10.5">
      <c r="E190" s="61"/>
      <c r="F190" s="61"/>
    </row>
    <row r="191" spans="5:6" ht="10.5">
      <c r="E191" s="61"/>
      <c r="F191" s="61"/>
    </row>
    <row r="192" spans="5:6" ht="10.5">
      <c r="E192" s="61"/>
      <c r="F192" s="61"/>
    </row>
    <row r="193" spans="5:6" ht="10.5">
      <c r="E193" s="61"/>
      <c r="F193" s="61"/>
    </row>
    <row r="194" spans="5:6" ht="10.5">
      <c r="E194" s="60"/>
      <c r="F194" s="60"/>
    </row>
    <row r="195" spans="5:6" ht="10.5">
      <c r="E195" s="60"/>
      <c r="F195" s="60"/>
    </row>
    <row r="196" spans="5:6" ht="10.5">
      <c r="E196" s="61"/>
      <c r="F196" s="61"/>
    </row>
    <row r="197" spans="5:6" ht="10.5">
      <c r="E197" s="61"/>
      <c r="F197" s="61"/>
    </row>
    <row r="198" spans="5:6" ht="10.5">
      <c r="E198" s="61"/>
      <c r="F198" s="61"/>
    </row>
    <row r="199" spans="5:6" ht="10.5">
      <c r="E199" s="61"/>
      <c r="F199" s="61"/>
    </row>
    <row r="200" spans="5:6" ht="10.5">
      <c r="E200" s="61"/>
      <c r="F200" s="61"/>
    </row>
    <row r="201" spans="5:6" ht="10.5">
      <c r="E201" s="61"/>
      <c r="F201" s="61"/>
    </row>
    <row r="202" spans="5:6" ht="10.5">
      <c r="E202" s="61"/>
      <c r="F202" s="61"/>
    </row>
    <row r="203" spans="5:6" ht="10.5">
      <c r="E203" s="61"/>
      <c r="F203" s="61"/>
    </row>
    <row r="204" spans="5:6" ht="10.5">
      <c r="E204" s="61"/>
      <c r="F204" s="61"/>
    </row>
    <row r="205" spans="5:6" ht="10.5">
      <c r="E205" s="61"/>
      <c r="F205" s="61"/>
    </row>
    <row r="206" spans="5:6" ht="10.5">
      <c r="E206" s="61"/>
      <c r="F206" s="61"/>
    </row>
    <row r="207" spans="5:6" ht="10.5">
      <c r="E207" s="61"/>
      <c r="F207" s="61"/>
    </row>
    <row r="208" spans="5:6" ht="10.5">
      <c r="E208" s="61"/>
      <c r="F208" s="61"/>
    </row>
    <row r="209" spans="5:6" ht="10.5">
      <c r="E209" s="61"/>
      <c r="F209" s="61"/>
    </row>
    <row r="210" spans="5:6" ht="10.5">
      <c r="E210" s="61"/>
      <c r="F210" s="61"/>
    </row>
    <row r="211" spans="5:6" ht="10.5">
      <c r="E211" s="61"/>
      <c r="F211" s="61"/>
    </row>
    <row r="212" spans="5:6" ht="10.5">
      <c r="E212" s="61"/>
      <c r="F212" s="61"/>
    </row>
    <row r="213" spans="5:6" ht="10.5">
      <c r="E213" s="61"/>
      <c r="F213" s="61"/>
    </row>
    <row r="214" spans="5:6" ht="10.5">
      <c r="E214" s="61"/>
      <c r="F214" s="61"/>
    </row>
    <row r="215" spans="5:6" ht="10.5">
      <c r="E215" s="61"/>
      <c r="F215" s="61"/>
    </row>
    <row r="216" spans="5:6" ht="10.5">
      <c r="E216" s="61"/>
      <c r="F216" s="61"/>
    </row>
    <row r="217" spans="5:6" ht="10.5">
      <c r="E217" s="61"/>
      <c r="F217" s="61"/>
    </row>
    <row r="218" spans="5:6" ht="10.5">
      <c r="E218" s="61"/>
      <c r="F218" s="61"/>
    </row>
    <row r="219" spans="5:6" ht="10.5">
      <c r="E219" s="61"/>
      <c r="F219" s="61"/>
    </row>
    <row r="220" spans="5:6" ht="10.5">
      <c r="E220" s="61"/>
      <c r="F220" s="61"/>
    </row>
    <row r="221" spans="5:6" ht="10.5">
      <c r="E221" s="62"/>
      <c r="F221" s="62"/>
    </row>
    <row r="222" spans="5:6" ht="10.5">
      <c r="E222" s="62"/>
      <c r="F222" s="62"/>
    </row>
    <row r="223" spans="5:6" ht="10.5">
      <c r="E223" s="62"/>
      <c r="F223" s="62"/>
    </row>
    <row r="224" spans="5:6" ht="10.5">
      <c r="E224" s="61"/>
      <c r="F224" s="61"/>
    </row>
    <row r="225" spans="5:6" ht="10.5">
      <c r="E225" s="62"/>
      <c r="F225" s="62"/>
    </row>
    <row r="226" spans="5:6" ht="10.5">
      <c r="E226" s="61"/>
      <c r="F226" s="61"/>
    </row>
    <row r="227" spans="5:6" ht="10.5">
      <c r="E227" s="61"/>
      <c r="F227" s="61"/>
    </row>
    <row r="228" spans="5:6" ht="10.5">
      <c r="E228" s="61"/>
      <c r="F228" s="61"/>
    </row>
    <row r="229" spans="5:6" ht="10.5">
      <c r="E229" s="60"/>
      <c r="F229" s="60"/>
    </row>
    <row r="230" spans="5:6" ht="10.5">
      <c r="E230" s="62"/>
      <c r="F230" s="62"/>
    </row>
    <row r="231" spans="5:6" ht="10.5">
      <c r="E231" s="62"/>
      <c r="F231" s="62"/>
    </row>
    <row r="232" spans="5:6" ht="10.5">
      <c r="E232" s="61"/>
      <c r="F232" s="61"/>
    </row>
    <row r="233" spans="5:6" ht="10.5">
      <c r="E233" s="61"/>
      <c r="F233" s="61"/>
    </row>
    <row r="234" spans="5:6" ht="10.5">
      <c r="E234" s="61"/>
      <c r="F234" s="61"/>
    </row>
    <row r="235" spans="5:6" ht="10.5">
      <c r="E235" s="61"/>
      <c r="F235" s="61"/>
    </row>
    <row r="236" spans="5:6" ht="10.5">
      <c r="E236" s="61"/>
      <c r="F236" s="61"/>
    </row>
    <row r="237" spans="5:6" ht="10.5">
      <c r="E237" s="61"/>
      <c r="F237" s="61"/>
    </row>
    <row r="238" spans="5:6" ht="10.5">
      <c r="E238" s="61"/>
      <c r="F238" s="61"/>
    </row>
    <row r="239" spans="5:6" ht="10.5">
      <c r="E239" s="61"/>
      <c r="F239" s="61"/>
    </row>
    <row r="240" spans="5:6" ht="10.5">
      <c r="E240" s="61"/>
      <c r="F240" s="61"/>
    </row>
    <row r="241" spans="5:6" ht="10.5">
      <c r="E241" s="61"/>
      <c r="F241" s="61"/>
    </row>
    <row r="242" spans="5:6" ht="10.5">
      <c r="E242" s="61"/>
      <c r="F242" s="61"/>
    </row>
    <row r="243" spans="5:6" ht="10.5">
      <c r="E243" s="61"/>
      <c r="F243" s="61"/>
    </row>
    <row r="244" spans="5:6" ht="10.5">
      <c r="E244" s="61"/>
      <c r="F244" s="61"/>
    </row>
    <row r="245" spans="5:6" ht="10.5">
      <c r="E245" s="61"/>
      <c r="F245" s="61"/>
    </row>
    <row r="246" spans="5:6" ht="10.5">
      <c r="E246" s="61"/>
      <c r="F246" s="61"/>
    </row>
    <row r="247" spans="5:6" ht="10.5">
      <c r="E247" s="61"/>
      <c r="F247" s="61"/>
    </row>
    <row r="248" spans="5:6" ht="10.5">
      <c r="E248" s="61"/>
      <c r="F248" s="61"/>
    </row>
    <row r="249" spans="5:6" ht="10.5">
      <c r="E249" s="61"/>
      <c r="F249" s="61"/>
    </row>
    <row r="250" spans="5:6" ht="10.5">
      <c r="E250" s="61"/>
      <c r="F250" s="61"/>
    </row>
    <row r="251" spans="5:6" ht="10.5">
      <c r="E251" s="61"/>
      <c r="F251" s="61"/>
    </row>
    <row r="252" spans="5:6" ht="10.5">
      <c r="E252" s="61"/>
      <c r="F252" s="61"/>
    </row>
    <row r="253" spans="5:6" ht="10.5">
      <c r="E253" s="61"/>
      <c r="F253" s="61"/>
    </row>
    <row r="254" spans="5:6" ht="10.5">
      <c r="E254" s="61"/>
      <c r="F254" s="61"/>
    </row>
    <row r="255" spans="5:6" ht="10.5">
      <c r="E255" s="61"/>
      <c r="F255" s="61"/>
    </row>
    <row r="256" spans="5:6" ht="10.5">
      <c r="E256" s="61"/>
      <c r="F256" s="61"/>
    </row>
    <row r="257" spans="5:6" ht="10.5">
      <c r="E257" s="61"/>
      <c r="F257" s="61"/>
    </row>
    <row r="258" spans="5:6" ht="10.5">
      <c r="E258" s="61"/>
      <c r="F258" s="61"/>
    </row>
    <row r="259" spans="5:6" ht="10.5">
      <c r="E259" s="61"/>
      <c r="F259" s="61"/>
    </row>
    <row r="260" spans="5:6" ht="10.5">
      <c r="E260" s="61"/>
      <c r="F260" s="61"/>
    </row>
    <row r="261" spans="5:6" ht="10.5">
      <c r="E261" s="61"/>
      <c r="F261" s="61"/>
    </row>
    <row r="262" spans="5:6" ht="10.5">
      <c r="E262" s="61"/>
      <c r="F262" s="61"/>
    </row>
    <row r="263" spans="5:6" ht="10.5">
      <c r="E263" s="61"/>
      <c r="F263" s="61"/>
    </row>
    <row r="264" spans="5:6" ht="10.5">
      <c r="E264" s="61"/>
      <c r="F264" s="61"/>
    </row>
    <row r="265" spans="5:6" ht="10.5">
      <c r="E265" s="61"/>
      <c r="F265" s="61"/>
    </row>
    <row r="266" spans="5:6" ht="10.5">
      <c r="E266" s="61"/>
      <c r="F266" s="61"/>
    </row>
    <row r="267" spans="5:6" ht="10.5">
      <c r="E267" s="61"/>
      <c r="F267" s="61"/>
    </row>
    <row r="268" spans="5:6" ht="10.5">
      <c r="E268" s="61"/>
      <c r="F268" s="61"/>
    </row>
    <row r="269" spans="5:6" ht="10.5">
      <c r="E269" s="61"/>
      <c r="F269" s="61"/>
    </row>
    <row r="270" spans="5:6" ht="10.5">
      <c r="E270" s="61"/>
      <c r="F270" s="61"/>
    </row>
    <row r="271" spans="5:6" ht="10.5">
      <c r="E271" s="61"/>
      <c r="F271" s="61"/>
    </row>
    <row r="272" spans="5:6" ht="10.5">
      <c r="E272" s="61"/>
      <c r="F272" s="61"/>
    </row>
    <row r="273" spans="5:6" ht="10.5">
      <c r="E273" s="62"/>
      <c r="F273" s="62"/>
    </row>
    <row r="274" spans="5:6" ht="10.5">
      <c r="E274" s="62"/>
      <c r="F274" s="62"/>
    </row>
    <row r="275" spans="5:6" ht="10.5">
      <c r="E275" s="61"/>
      <c r="F275" s="61"/>
    </row>
    <row r="276" spans="5:6" ht="10.5">
      <c r="E276" s="61"/>
      <c r="F276" s="61"/>
    </row>
    <row r="277" spans="5:6" ht="10.5">
      <c r="E277" s="61"/>
      <c r="F277" s="61"/>
    </row>
    <row r="278" spans="5:6" ht="10.5">
      <c r="E278" s="61"/>
      <c r="F278" s="61"/>
    </row>
    <row r="279" spans="5:6" ht="10.5">
      <c r="E279" s="61"/>
      <c r="F279" s="61"/>
    </row>
    <row r="280" spans="5:6" ht="10.5">
      <c r="E280" s="61"/>
      <c r="F280" s="61"/>
    </row>
    <row r="281" spans="5:6" ht="10.5">
      <c r="E281" s="61"/>
      <c r="F281" s="61"/>
    </row>
    <row r="282" spans="5:6" ht="10.5">
      <c r="E282" s="60"/>
      <c r="F282" s="60"/>
    </row>
    <row r="283" spans="5:6" ht="10.5">
      <c r="E283" s="61"/>
      <c r="F283" s="61"/>
    </row>
    <row r="284" spans="5:6" ht="10.5">
      <c r="E284" s="61"/>
      <c r="F284" s="61"/>
    </row>
    <row r="285" spans="5:6" ht="10.5">
      <c r="E285" s="61"/>
      <c r="F285" s="61"/>
    </row>
    <row r="286" spans="5:6" ht="10.5">
      <c r="E286" s="60"/>
      <c r="F286" s="60"/>
    </row>
    <row r="287" spans="5:6" ht="10.5">
      <c r="E287" s="61"/>
      <c r="F287" s="61"/>
    </row>
    <row r="288" spans="5:6" ht="10.5">
      <c r="E288" s="61"/>
      <c r="F288" s="61"/>
    </row>
    <row r="289" spans="5:6" ht="10.5">
      <c r="E289" s="61"/>
      <c r="F289" s="61"/>
    </row>
    <row r="290" spans="5:6" ht="10.5">
      <c r="E290" s="62"/>
      <c r="F290" s="62"/>
    </row>
    <row r="291" spans="5:6" ht="10.5">
      <c r="E291" s="61"/>
      <c r="F291" s="61"/>
    </row>
    <row r="292" spans="5:6" ht="10.5">
      <c r="E292" s="61"/>
      <c r="F292" s="61"/>
    </row>
    <row r="293" spans="5:6" ht="10.5">
      <c r="E293" s="61"/>
      <c r="F293" s="61"/>
    </row>
    <row r="294" spans="5:6" ht="10.5">
      <c r="E294" s="61"/>
      <c r="F294" s="61"/>
    </row>
    <row r="295" spans="5:6" ht="10.5">
      <c r="E295" s="61"/>
      <c r="F295" s="61"/>
    </row>
    <row r="296" spans="5:6" ht="10.5">
      <c r="E296" s="61"/>
      <c r="F296" s="61"/>
    </row>
    <row r="297" spans="5:6" ht="10.5">
      <c r="E297" s="61"/>
      <c r="F297" s="61"/>
    </row>
    <row r="298" spans="5:6" ht="10.5">
      <c r="E298" s="61"/>
      <c r="F298" s="61"/>
    </row>
    <row r="299" spans="5:6" ht="10.5">
      <c r="E299" s="61"/>
      <c r="F299" s="61"/>
    </row>
    <row r="300" spans="5:6" ht="10.5">
      <c r="E300" s="61"/>
      <c r="F300" s="61"/>
    </row>
    <row r="301" spans="5:6" ht="10.5">
      <c r="E301" s="61"/>
      <c r="F301" s="61"/>
    </row>
    <row r="302" spans="5:6" ht="10.5">
      <c r="E302" s="61"/>
      <c r="F302" s="61"/>
    </row>
    <row r="303" spans="5:6" ht="10.5">
      <c r="E303" s="61"/>
      <c r="F303" s="61"/>
    </row>
    <row r="304" spans="5:6" ht="10.5">
      <c r="E304" s="61"/>
      <c r="F304" s="61"/>
    </row>
    <row r="305" spans="5:6" ht="10.5">
      <c r="E305" s="61"/>
      <c r="F305" s="61"/>
    </row>
    <row r="306" spans="5:6" ht="10.5">
      <c r="E306" s="61"/>
      <c r="F306" s="61"/>
    </row>
    <row r="307" spans="5:6" ht="10.5">
      <c r="E307" s="61"/>
      <c r="F307" s="61"/>
    </row>
    <row r="308" spans="5:6" ht="10.5">
      <c r="E308" s="61"/>
      <c r="F308" s="61"/>
    </row>
    <row r="309" spans="5:6" ht="10.5">
      <c r="E309" s="62"/>
      <c r="F309" s="62"/>
    </row>
    <row r="310" spans="5:6" ht="10.5">
      <c r="E310" s="62"/>
      <c r="F310" s="62"/>
    </row>
    <row r="311" spans="5:6" ht="10.5">
      <c r="E311" s="61"/>
      <c r="F311" s="61"/>
    </row>
    <row r="312" spans="5:6" ht="10.5">
      <c r="E312" s="62"/>
      <c r="F312" s="62"/>
    </row>
    <row r="313" spans="5:6" ht="10.5">
      <c r="E313" s="62"/>
      <c r="F313" s="62"/>
    </row>
    <row r="314" spans="5:6" ht="10.5">
      <c r="E314" s="60"/>
      <c r="F314" s="60"/>
    </row>
    <row r="315" spans="5:6" ht="10.5">
      <c r="E315" s="61"/>
      <c r="F315" s="61"/>
    </row>
    <row r="316" spans="5:6" ht="10.5">
      <c r="E316" s="60"/>
      <c r="F316" s="60"/>
    </row>
    <row r="317" spans="5:6" ht="10.5">
      <c r="E317" s="62"/>
      <c r="F317" s="62"/>
    </row>
    <row r="318" spans="5:6" ht="10.5">
      <c r="E318" s="61"/>
      <c r="F318" s="61"/>
    </row>
    <row r="319" spans="5:6" ht="10.5">
      <c r="E319" s="61"/>
      <c r="F319" s="61"/>
    </row>
    <row r="320" spans="5:6" ht="10.5">
      <c r="E320" s="61"/>
      <c r="F320" s="61"/>
    </row>
    <row r="321" spans="5:6" ht="10.5">
      <c r="E321" s="61"/>
      <c r="F321" s="61"/>
    </row>
    <row r="322" spans="5:6" ht="10.5">
      <c r="E322" s="61"/>
      <c r="F322" s="61"/>
    </row>
    <row r="323" spans="5:6" ht="10.5">
      <c r="E323" s="61"/>
      <c r="F323" s="61"/>
    </row>
    <row r="324" spans="5:6" ht="10.5">
      <c r="E324" s="61"/>
      <c r="F324" s="61"/>
    </row>
    <row r="325" spans="5:6" ht="10.5">
      <c r="E325" s="61"/>
      <c r="F325" s="61"/>
    </row>
    <row r="326" spans="5:6" ht="10.5">
      <c r="E326" s="61"/>
      <c r="F326" s="61"/>
    </row>
    <row r="327" spans="5:6" ht="10.5">
      <c r="E327" s="61"/>
      <c r="F327" s="61"/>
    </row>
    <row r="328" spans="5:6" ht="10.5">
      <c r="E328" s="61"/>
      <c r="F328" s="61"/>
    </row>
    <row r="329" spans="5:6" ht="10.5">
      <c r="E329" s="61"/>
      <c r="F329" s="61"/>
    </row>
    <row r="330" spans="5:6" ht="10.5">
      <c r="E330" s="61"/>
      <c r="F330" s="61"/>
    </row>
    <row r="331" spans="5:6" ht="10.5">
      <c r="E331" s="61"/>
      <c r="F331" s="61"/>
    </row>
    <row r="332" spans="5:6" ht="10.5">
      <c r="E332" s="61"/>
      <c r="F332" s="61"/>
    </row>
    <row r="333" spans="5:6" ht="10.5">
      <c r="E333" s="61"/>
      <c r="F333" s="61"/>
    </row>
    <row r="334" spans="5:6" ht="10.5">
      <c r="E334" s="61"/>
      <c r="F334" s="61"/>
    </row>
    <row r="335" spans="5:6" ht="10.5">
      <c r="E335" s="61"/>
      <c r="F335" s="61"/>
    </row>
    <row r="336" spans="5:6" ht="10.5">
      <c r="E336" s="61"/>
      <c r="F336" s="61"/>
    </row>
    <row r="337" spans="5:6" ht="10.5">
      <c r="E337" s="61"/>
      <c r="F337" s="61"/>
    </row>
    <row r="338" spans="5:6" ht="10.5">
      <c r="E338" s="61"/>
      <c r="F338" s="61"/>
    </row>
    <row r="339" spans="5:6" ht="10.5">
      <c r="E339" s="61"/>
      <c r="F339" s="61"/>
    </row>
    <row r="340" spans="5:6" ht="10.5">
      <c r="E340" s="61"/>
      <c r="F340" s="61"/>
    </row>
    <row r="341" spans="5:6" ht="10.5">
      <c r="E341" s="61"/>
      <c r="F341" s="61"/>
    </row>
    <row r="342" spans="5:6" ht="10.5">
      <c r="E342" s="61"/>
      <c r="F342" s="61"/>
    </row>
    <row r="343" spans="5:6" ht="10.5">
      <c r="E343" s="61"/>
      <c r="F343" s="61"/>
    </row>
    <row r="344" spans="5:6" ht="10.5">
      <c r="E344" s="61"/>
      <c r="F344" s="61"/>
    </row>
    <row r="345" spans="5:6" ht="10.5">
      <c r="E345" s="61"/>
      <c r="F345" s="61"/>
    </row>
    <row r="346" spans="5:6" ht="10.5">
      <c r="E346" s="61"/>
      <c r="F346" s="61"/>
    </row>
    <row r="347" spans="5:6" ht="10.5">
      <c r="E347" s="61"/>
      <c r="F347" s="61"/>
    </row>
    <row r="348" spans="5:6" ht="10.5">
      <c r="E348" s="61"/>
      <c r="F348" s="61"/>
    </row>
    <row r="349" spans="5:6" ht="10.5">
      <c r="E349" s="61"/>
      <c r="F349" s="61"/>
    </row>
    <row r="350" spans="5:6" ht="10.5">
      <c r="E350" s="61"/>
      <c r="F350" s="61"/>
    </row>
    <row r="351" spans="5:6" ht="10.5">
      <c r="E351" s="61"/>
      <c r="F351" s="61"/>
    </row>
    <row r="352" spans="5:6" ht="10.5">
      <c r="E352" s="61"/>
      <c r="F352" s="61"/>
    </row>
    <row r="353" spans="5:6" ht="10.5">
      <c r="E353" s="61"/>
      <c r="F353" s="61"/>
    </row>
    <row r="354" spans="5:6" ht="10.5">
      <c r="E354" s="61"/>
      <c r="F354" s="61"/>
    </row>
    <row r="355" spans="5:6" ht="10.5">
      <c r="E355" s="61"/>
      <c r="F355" s="61"/>
    </row>
    <row r="356" spans="5:6" ht="10.5">
      <c r="E356" s="61"/>
      <c r="F356" s="61"/>
    </row>
    <row r="357" spans="5:6" ht="10.5">
      <c r="E357" s="61"/>
      <c r="F357" s="61"/>
    </row>
    <row r="358" spans="5:6" ht="10.5">
      <c r="E358" s="61"/>
      <c r="F358" s="61"/>
    </row>
    <row r="359" spans="5:6" ht="10.5">
      <c r="E359" s="61"/>
      <c r="F359" s="61"/>
    </row>
    <row r="360" spans="5:6" ht="10.5">
      <c r="E360" s="61"/>
      <c r="F360" s="61"/>
    </row>
    <row r="361" spans="5:6" ht="10.5">
      <c r="E361" s="61"/>
      <c r="F361" s="61"/>
    </row>
    <row r="362" spans="5:6" ht="10.5">
      <c r="E362" s="61"/>
      <c r="F362" s="61"/>
    </row>
    <row r="363" spans="5:6" ht="10.5">
      <c r="E363" s="61"/>
      <c r="F363" s="61"/>
    </row>
    <row r="364" spans="5:6" ht="10.5">
      <c r="E364" s="61"/>
      <c r="F364" s="61"/>
    </row>
    <row r="365" spans="5:6" ht="10.5">
      <c r="E365" s="61"/>
      <c r="F365" s="61"/>
    </row>
  </sheetData>
  <sheetProtection/>
  <autoFilter ref="C2:BE76">
    <sortState ref="C3:BE365">
      <sortCondition descending="1" sortBy="value" ref="G3:G365"/>
    </sortState>
  </autoFilter>
  <printOptions/>
  <pageMargins left="0.7" right="0.7" top="0.75" bottom="0.75" header="0.3" footer="0.3"/>
  <pageSetup orientation="portrait" paperSize="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Ranglijst 1996 IOU</dc:title>
  <dc:subject/>
  <dc:creator>BOERSMA</dc:creator>
  <cp:keywords/>
  <dc:description/>
  <cp:lastModifiedBy>Paul Rouffaer</cp:lastModifiedBy>
  <dcterms:created xsi:type="dcterms:W3CDTF">1997-08-28T11:48:36Z</dcterms:created>
  <dcterms:modified xsi:type="dcterms:W3CDTF">2024-07-09T20:30:15Z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nsitivity">
    <vt:lpwstr>Intern gebruik</vt:lpwstr>
  </property>
</Properties>
</file>